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personnels\Nos documents\météo\climatologie\"/>
    </mc:Choice>
  </mc:AlternateContent>
  <xr:revisionPtr revIDLastSave="0" documentId="13_ncr:1_{BBAE683E-F875-449A-AAB9-CA529512FE74}" xr6:coauthVersionLast="47" xr6:coauthVersionMax="47" xr10:uidLastSave="{00000000-0000-0000-0000-000000000000}"/>
  <bookViews>
    <workbookView xWindow="-108" yWindow="-108" windowWidth="23256" windowHeight="12456" firstSheet="8" activeTab="20" xr2:uid="{00000000-000D-0000-FFFF-FFFF00000000}"/>
  </bookViews>
  <sheets>
    <sheet name="2004" sheetId="14" r:id="rId1"/>
    <sheet name="2005" sheetId="13" r:id="rId2"/>
    <sheet name="2006" sheetId="12" r:id="rId3"/>
    <sheet name="2007" sheetId="11" r:id="rId4"/>
    <sheet name="2008" sheetId="10" r:id="rId5"/>
    <sheet name="2009" sheetId="9" r:id="rId6"/>
    <sheet name="2010" sheetId="8" r:id="rId7"/>
    <sheet name="2011" sheetId="7" r:id="rId8"/>
    <sheet name="2012" sheetId="6" r:id="rId9"/>
    <sheet name="2013" sheetId="5" r:id="rId10"/>
    <sheet name="2014" sheetId="1" r:id="rId11"/>
    <sheet name="2015" sheetId="4" r:id="rId12"/>
    <sheet name="2016" sheetId="3" r:id="rId13"/>
    <sheet name="2017" sheetId="16" r:id="rId14"/>
    <sheet name="2018" sheetId="17" r:id="rId15"/>
    <sheet name="2019" sheetId="18" r:id="rId16"/>
    <sheet name="2020" sheetId="20" r:id="rId17"/>
    <sheet name="2021" sheetId="22" r:id="rId18"/>
    <sheet name="2022" sheetId="24" r:id="rId19"/>
    <sheet name="2023" sheetId="26" r:id="rId20"/>
    <sheet name="2024" sheetId="29" r:id="rId21"/>
    <sheet name="graphiques" sheetId="25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2" i="29" l="1"/>
  <c r="M42" i="29"/>
  <c r="I41" i="29"/>
  <c r="H41" i="29"/>
  <c r="E41" i="29"/>
  <c r="D42" i="29"/>
  <c r="C42" i="29"/>
  <c r="C41" i="29"/>
  <c r="AX41" i="29"/>
  <c r="AW41" i="29"/>
  <c r="AV41" i="29"/>
  <c r="AU41" i="29"/>
  <c r="AT41" i="29"/>
  <c r="AS41" i="29"/>
  <c r="AR41" i="29"/>
  <c r="AQ41" i="29"/>
  <c r="AP41" i="29"/>
  <c r="AO41" i="29"/>
  <c r="AN41" i="29"/>
  <c r="AM41" i="29"/>
  <c r="AL41" i="29"/>
  <c r="AK41" i="29"/>
  <c r="AJ41" i="29"/>
  <c r="AI41" i="29"/>
  <c r="AH41" i="29"/>
  <c r="AG41" i="29"/>
  <c r="AF41" i="29"/>
  <c r="AE41" i="29"/>
  <c r="AD41" i="29"/>
  <c r="AC41" i="29"/>
  <c r="AB41" i="29"/>
  <c r="AA41" i="29"/>
  <c r="Z41" i="29"/>
  <c r="Y41" i="29"/>
  <c r="X41" i="29"/>
  <c r="W41" i="29"/>
  <c r="V41" i="29"/>
  <c r="U41" i="29"/>
  <c r="T41" i="29"/>
  <c r="S41" i="29"/>
  <c r="R41" i="29"/>
  <c r="Q41" i="29"/>
  <c r="P41" i="29"/>
  <c r="O41" i="29"/>
  <c r="N41" i="29"/>
  <c r="M41" i="29"/>
  <c r="L41" i="29"/>
  <c r="J41" i="29"/>
  <c r="G41" i="29"/>
  <c r="F41" i="29"/>
  <c r="B39" i="29"/>
  <c r="B38" i="29"/>
  <c r="B37" i="29"/>
  <c r="B36" i="29"/>
  <c r="B35" i="29"/>
  <c r="B34" i="29"/>
  <c r="B31" i="29"/>
  <c r="B28" i="29"/>
  <c r="B23" i="29"/>
  <c r="B22" i="29"/>
  <c r="B20" i="29"/>
  <c r="B19" i="29"/>
  <c r="B18" i="29"/>
  <c r="B17" i="29"/>
  <c r="B16" i="29"/>
  <c r="B15" i="29"/>
  <c r="B12" i="29"/>
  <c r="B9" i="29"/>
  <c r="B3" i="29"/>
  <c r="AX42" i="24"/>
  <c r="AW42" i="24"/>
  <c r="AV42" i="24"/>
  <c r="AU42" i="24"/>
  <c r="AT42" i="24"/>
  <c r="AS42" i="24"/>
  <c r="AR42" i="24"/>
  <c r="AQ42" i="24"/>
  <c r="AP42" i="24"/>
  <c r="AO42" i="24"/>
  <c r="AN42" i="24"/>
  <c r="AM42" i="24"/>
  <c r="AL42" i="24"/>
  <c r="AK42" i="24"/>
  <c r="AJ42" i="24"/>
  <c r="AI42" i="24"/>
  <c r="AH42" i="24"/>
  <c r="AG42" i="24"/>
  <c r="AF42" i="24"/>
  <c r="AE42" i="24"/>
  <c r="AD42" i="24"/>
  <c r="AC42" i="24"/>
  <c r="AB42" i="24"/>
  <c r="AA42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AX41" i="24"/>
  <c r="AW41" i="24"/>
  <c r="AV41" i="24"/>
  <c r="AU41" i="24"/>
  <c r="AT41" i="24"/>
  <c r="AS41" i="24"/>
  <c r="AR41" i="24"/>
  <c r="AQ41" i="24"/>
  <c r="AP41" i="24"/>
  <c r="AO41" i="24"/>
  <c r="AN41" i="24"/>
  <c r="AM41" i="24"/>
  <c r="AL41" i="24"/>
  <c r="AK41" i="24"/>
  <c r="AJ41" i="24"/>
  <c r="AI41" i="24"/>
  <c r="AH41" i="24"/>
  <c r="AG41" i="24"/>
  <c r="AF41" i="24"/>
  <c r="AE41" i="24"/>
  <c r="AD41" i="24"/>
  <c r="AC41" i="24"/>
  <c r="AB41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39" i="24"/>
  <c r="B38" i="24"/>
  <c r="B37" i="24"/>
  <c r="B36" i="24"/>
  <c r="B35" i="24"/>
  <c r="B34" i="24"/>
  <c r="B31" i="24"/>
  <c r="B28" i="24"/>
  <c r="B23" i="24"/>
  <c r="B22" i="24"/>
  <c r="B20" i="24"/>
  <c r="B19" i="24"/>
  <c r="B18" i="24"/>
  <c r="B17" i="24"/>
  <c r="B16" i="24"/>
  <c r="B15" i="24"/>
  <c r="B12" i="24"/>
  <c r="B9" i="24"/>
  <c r="B4" i="24"/>
  <c r="B3" i="24"/>
  <c r="B41" i="24" s="1"/>
  <c r="B41" i="29" l="1"/>
  <c r="AA42" i="29"/>
  <c r="L42" i="29"/>
  <c r="AB42" i="29"/>
  <c r="AR42" i="29"/>
  <c r="U42" i="29"/>
  <c r="AK42" i="29"/>
  <c r="AS42" i="29"/>
  <c r="AQ42" i="29"/>
  <c r="T42" i="29"/>
  <c r="AJ42" i="29"/>
  <c r="AC42" i="29"/>
  <c r="B4" i="29"/>
  <c r="B42" i="29" s="1"/>
  <c r="F42" i="29"/>
  <c r="N42" i="29"/>
  <c r="V42" i="29"/>
  <c r="AD42" i="29"/>
  <c r="AL42" i="29"/>
  <c r="AT42" i="29"/>
  <c r="K42" i="29"/>
  <c r="AE42" i="29"/>
  <c r="S42" i="29"/>
  <c r="G42" i="29"/>
  <c r="W42" i="29"/>
  <c r="AU42" i="29"/>
  <c r="X42" i="29"/>
  <c r="AF42" i="29"/>
  <c r="AN42" i="29"/>
  <c r="AV42" i="29"/>
  <c r="AI42" i="29"/>
  <c r="O42" i="29"/>
  <c r="AM42" i="29"/>
  <c r="Q42" i="29"/>
  <c r="Y42" i="29"/>
  <c r="AG42" i="29"/>
  <c r="AO42" i="29"/>
  <c r="AW42" i="29"/>
  <c r="J42" i="29"/>
  <c r="R42" i="29"/>
  <c r="Z42" i="29"/>
  <c r="AH42" i="29"/>
  <c r="AP42" i="29"/>
  <c r="AX42" i="29"/>
  <c r="D41" i="29"/>
  <c r="H42" i="29"/>
  <c r="I42" i="29"/>
  <c r="K41" i="29"/>
  <c r="B42" i="24"/>
  <c r="AX42" i="26"/>
  <c r="AW42" i="26"/>
  <c r="AV42" i="26"/>
  <c r="AU42" i="26"/>
  <c r="AT42" i="26"/>
  <c r="AS42" i="26"/>
  <c r="AR42" i="26"/>
  <c r="AQ42" i="26"/>
  <c r="AP42" i="26"/>
  <c r="AO42" i="26"/>
  <c r="AN42" i="26"/>
  <c r="AM42" i="26"/>
  <c r="AL42" i="26"/>
  <c r="AK42" i="26"/>
  <c r="AJ42" i="26"/>
  <c r="AI42" i="26"/>
  <c r="AH42" i="26"/>
  <c r="AG42" i="26"/>
  <c r="AF42" i="26"/>
  <c r="AE42" i="26"/>
  <c r="AD42" i="26"/>
  <c r="AC42" i="26"/>
  <c r="AB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L42" i="26"/>
  <c r="K42" i="26"/>
  <c r="J42" i="26"/>
  <c r="I42" i="26"/>
  <c r="H42" i="26"/>
  <c r="G42" i="26"/>
  <c r="F42" i="26"/>
  <c r="E42" i="26"/>
  <c r="D42" i="26"/>
  <c r="C42" i="26"/>
  <c r="AX41" i="26"/>
  <c r="AW41" i="26"/>
  <c r="AV41" i="26"/>
  <c r="AU41" i="26"/>
  <c r="AT41" i="26"/>
  <c r="AS41" i="26"/>
  <c r="AR41" i="26"/>
  <c r="AQ41" i="26"/>
  <c r="AP41" i="26"/>
  <c r="AO41" i="26"/>
  <c r="AN41" i="26"/>
  <c r="AM41" i="26"/>
  <c r="AL41" i="26"/>
  <c r="AK41" i="26"/>
  <c r="AJ41" i="26"/>
  <c r="AI41" i="26"/>
  <c r="AH41" i="26"/>
  <c r="AG41" i="26"/>
  <c r="AF41" i="26"/>
  <c r="AE41" i="26"/>
  <c r="AD41" i="26"/>
  <c r="AC41" i="26"/>
  <c r="AB41" i="26"/>
  <c r="AA41" i="26"/>
  <c r="Z41" i="26"/>
  <c r="Y41" i="26"/>
  <c r="X41" i="26"/>
  <c r="W41" i="26"/>
  <c r="V41" i="26"/>
  <c r="U41" i="26"/>
  <c r="T41" i="26"/>
  <c r="S41" i="26"/>
  <c r="R41" i="26"/>
  <c r="Q41" i="26"/>
  <c r="P41" i="26"/>
  <c r="O41" i="26"/>
  <c r="N41" i="26"/>
  <c r="M41" i="26"/>
  <c r="L41" i="26"/>
  <c r="K41" i="26"/>
  <c r="J41" i="26"/>
  <c r="I41" i="26"/>
  <c r="H41" i="26"/>
  <c r="G41" i="26"/>
  <c r="F41" i="26"/>
  <c r="E41" i="26"/>
  <c r="D41" i="26"/>
  <c r="C41" i="26"/>
  <c r="B39" i="26"/>
  <c r="B38" i="26"/>
  <c r="B37" i="26"/>
  <c r="B36" i="26"/>
  <c r="B35" i="26"/>
  <c r="B34" i="26"/>
  <c r="B31" i="26"/>
  <c r="B28" i="26"/>
  <c r="B23" i="26"/>
  <c r="B22" i="26"/>
  <c r="B20" i="26"/>
  <c r="B19" i="26"/>
  <c r="B18" i="26"/>
  <c r="B17" i="26"/>
  <c r="B16" i="26"/>
  <c r="B15" i="26"/>
  <c r="B12" i="26"/>
  <c r="B9" i="26"/>
  <c r="B4" i="26"/>
  <c r="B3" i="26"/>
  <c r="AX43" i="24"/>
  <c r="AW43" i="24"/>
  <c r="AV43" i="24"/>
  <c r="AU43" i="24"/>
  <c r="AT43" i="24"/>
  <c r="AS43" i="24"/>
  <c r="AR43" i="24"/>
  <c r="AQ43" i="24"/>
  <c r="AP43" i="24"/>
  <c r="AO43" i="24"/>
  <c r="AN43" i="24"/>
  <c r="AM43" i="24"/>
  <c r="AL43" i="24"/>
  <c r="AK43" i="24"/>
  <c r="AJ43" i="24"/>
  <c r="AI43" i="24"/>
  <c r="AH43" i="24"/>
  <c r="AG43" i="24"/>
  <c r="AF43" i="24"/>
  <c r="AE43" i="24"/>
  <c r="AD43" i="24"/>
  <c r="AC43" i="24"/>
  <c r="AB43" i="24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C4" i="25"/>
  <c r="D4" i="25"/>
  <c r="E4" i="25"/>
  <c r="F4" i="25"/>
  <c r="G4" i="25"/>
  <c r="H4" i="25"/>
  <c r="I4" i="25"/>
  <c r="J4" i="25"/>
  <c r="K4" i="25"/>
  <c r="L4" i="25"/>
  <c r="M4" i="25"/>
  <c r="N4" i="25"/>
  <c r="O4" i="25"/>
  <c r="P4" i="25"/>
  <c r="Q4" i="25"/>
  <c r="R4" i="25"/>
  <c r="S4" i="25"/>
  <c r="T4" i="25"/>
  <c r="U4" i="25"/>
  <c r="V4" i="25"/>
  <c r="W4" i="25"/>
  <c r="X4" i="25"/>
  <c r="Y4" i="25"/>
  <c r="Z4" i="25"/>
  <c r="AA4" i="25"/>
  <c r="AB4" i="25"/>
  <c r="AC4" i="25"/>
  <c r="AD4" i="25"/>
  <c r="AE4" i="25"/>
  <c r="AF4" i="25"/>
  <c r="AG4" i="25"/>
  <c r="AH4" i="25"/>
  <c r="AI4" i="25"/>
  <c r="AJ4" i="25"/>
  <c r="AK4" i="25"/>
  <c r="B4" i="25"/>
  <c r="AX46" i="24"/>
  <c r="AW46" i="24"/>
  <c r="AV46" i="24"/>
  <c r="AU46" i="24"/>
  <c r="AT46" i="24"/>
  <c r="AS46" i="24"/>
  <c r="AR46" i="24"/>
  <c r="AQ46" i="24"/>
  <c r="AP46" i="24"/>
  <c r="AO46" i="24"/>
  <c r="AN46" i="24"/>
  <c r="AM46" i="24"/>
  <c r="AL46" i="24"/>
  <c r="AK46" i="24"/>
  <c r="AJ46" i="24"/>
  <c r="AI46" i="24"/>
  <c r="AH46" i="24"/>
  <c r="AG46" i="24"/>
  <c r="AF46" i="24"/>
  <c r="AE46" i="24"/>
  <c r="AD46" i="24"/>
  <c r="AC46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AX45" i="24"/>
  <c r="AW45" i="24"/>
  <c r="AV45" i="24"/>
  <c r="AU45" i="24"/>
  <c r="AT45" i="24"/>
  <c r="AS45" i="24"/>
  <c r="AR45" i="24"/>
  <c r="AQ45" i="24"/>
  <c r="AP45" i="24"/>
  <c r="AO45" i="24"/>
  <c r="AN45" i="24"/>
  <c r="AM45" i="24"/>
  <c r="AL45" i="24"/>
  <c r="AK45" i="24"/>
  <c r="AJ45" i="24"/>
  <c r="AI45" i="24"/>
  <c r="AH45" i="24"/>
  <c r="AG45" i="24"/>
  <c r="AF45" i="24"/>
  <c r="AE45" i="24"/>
  <c r="AD45" i="24"/>
  <c r="AC45" i="24"/>
  <c r="AB45" i="24"/>
  <c r="AA45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AX42" i="22"/>
  <c r="AW42" i="22"/>
  <c r="AV42" i="22"/>
  <c r="AU42" i="22"/>
  <c r="AT42" i="22"/>
  <c r="AS42" i="22"/>
  <c r="AR42" i="22"/>
  <c r="AQ42" i="22"/>
  <c r="AP42" i="22"/>
  <c r="AO42" i="22"/>
  <c r="AN42" i="22"/>
  <c r="AM42" i="22"/>
  <c r="AL42" i="22"/>
  <c r="AK42" i="22"/>
  <c r="AJ42" i="22"/>
  <c r="AI42" i="22"/>
  <c r="AH42" i="22"/>
  <c r="AG42" i="22"/>
  <c r="AF42" i="22"/>
  <c r="AE42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AX41" i="22"/>
  <c r="AW41" i="22"/>
  <c r="AV41" i="22"/>
  <c r="AU41" i="22"/>
  <c r="AT41" i="22"/>
  <c r="AS41" i="22"/>
  <c r="AR41" i="22"/>
  <c r="AQ41" i="22"/>
  <c r="AP41" i="22"/>
  <c r="AO41" i="22"/>
  <c r="AN41" i="22"/>
  <c r="AM41" i="22"/>
  <c r="AL41" i="22"/>
  <c r="AK41" i="22"/>
  <c r="AJ41" i="22"/>
  <c r="AI41" i="22"/>
  <c r="AH41" i="22"/>
  <c r="AG41" i="22"/>
  <c r="AF41" i="22"/>
  <c r="AE41" i="22"/>
  <c r="AD41" i="22"/>
  <c r="AC41" i="22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39" i="22"/>
  <c r="B38" i="22"/>
  <c r="B37" i="22"/>
  <c r="B36" i="22"/>
  <c r="B35" i="22"/>
  <c r="B34" i="22"/>
  <c r="B31" i="22"/>
  <c r="B28" i="22"/>
  <c r="B23" i="22"/>
  <c r="B22" i="22"/>
  <c r="B20" i="22"/>
  <c r="B19" i="22"/>
  <c r="B18" i="22"/>
  <c r="B17" i="22"/>
  <c r="B16" i="22"/>
  <c r="B15" i="22"/>
  <c r="B12" i="22"/>
  <c r="B9" i="22"/>
  <c r="B4" i="22"/>
  <c r="B3" i="22"/>
  <c r="E42" i="29" l="1"/>
  <c r="B41" i="26"/>
  <c r="B42" i="26"/>
  <c r="B46" i="24"/>
  <c r="B45" i="24"/>
  <c r="B42" i="22"/>
  <c r="B41" i="22"/>
  <c r="B28" i="20"/>
  <c r="AX42" i="20"/>
  <c r="AW42" i="20"/>
  <c r="AV42" i="20"/>
  <c r="AU42" i="20"/>
  <c r="AT42" i="20"/>
  <c r="AS42" i="20"/>
  <c r="AR42" i="20"/>
  <c r="AQ42" i="20"/>
  <c r="AP42" i="20"/>
  <c r="AO42" i="20"/>
  <c r="AN42" i="20"/>
  <c r="AM42" i="20"/>
  <c r="AL42" i="20"/>
  <c r="AK42" i="20"/>
  <c r="AJ42" i="20"/>
  <c r="AI42" i="20"/>
  <c r="AH42" i="20"/>
  <c r="AG42" i="20"/>
  <c r="AF42" i="20"/>
  <c r="AE42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AX41" i="20"/>
  <c r="AW41" i="20"/>
  <c r="AV41" i="20"/>
  <c r="AU41" i="20"/>
  <c r="AT41" i="20"/>
  <c r="AS41" i="20"/>
  <c r="AR41" i="20"/>
  <c r="AQ41" i="20"/>
  <c r="AP41" i="20"/>
  <c r="AO41" i="20"/>
  <c r="AN41" i="20"/>
  <c r="AM41" i="20"/>
  <c r="AL41" i="20"/>
  <c r="AK41" i="20"/>
  <c r="AJ41" i="20"/>
  <c r="AI41" i="20"/>
  <c r="AH41" i="20"/>
  <c r="AG41" i="20"/>
  <c r="AF41" i="20"/>
  <c r="AE41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39" i="20"/>
  <c r="B38" i="20"/>
  <c r="B37" i="20"/>
  <c r="B36" i="20"/>
  <c r="B35" i="20"/>
  <c r="B34" i="20"/>
  <c r="B31" i="20"/>
  <c r="B23" i="20"/>
  <c r="B22" i="20"/>
  <c r="B20" i="20"/>
  <c r="B19" i="20"/>
  <c r="B18" i="20"/>
  <c r="B17" i="20"/>
  <c r="B16" i="20"/>
  <c r="B15" i="20"/>
  <c r="B12" i="20"/>
  <c r="B9" i="20"/>
  <c r="B4" i="20"/>
  <c r="B3" i="20"/>
  <c r="B41" i="20" l="1"/>
  <c r="B42" i="20"/>
  <c r="AX42" i="18"/>
  <c r="AW42" i="18"/>
  <c r="AV42" i="18"/>
  <c r="AU42" i="18"/>
  <c r="AT42" i="18"/>
  <c r="AS42" i="18"/>
  <c r="AR42" i="18"/>
  <c r="AQ42" i="18"/>
  <c r="AP42" i="18"/>
  <c r="AO42" i="18"/>
  <c r="AN42" i="18"/>
  <c r="AM42" i="18"/>
  <c r="AL42" i="18"/>
  <c r="AK42" i="18"/>
  <c r="AJ42" i="18"/>
  <c r="AI42" i="18"/>
  <c r="AH42" i="18"/>
  <c r="AG42" i="18"/>
  <c r="AF42" i="18"/>
  <c r="AE42" i="18"/>
  <c r="AD42" i="18"/>
  <c r="AC42" i="18"/>
  <c r="AB42" i="18"/>
  <c r="AA42" i="18"/>
  <c r="Z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AX41" i="18"/>
  <c r="AW41" i="18"/>
  <c r="AV41" i="18"/>
  <c r="AU41" i="18"/>
  <c r="AT41" i="18"/>
  <c r="AS41" i="18"/>
  <c r="AR41" i="18"/>
  <c r="AQ41" i="18"/>
  <c r="AP41" i="18"/>
  <c r="AO41" i="18"/>
  <c r="AN41" i="18"/>
  <c r="AM41" i="18"/>
  <c r="AL41" i="18"/>
  <c r="AK41" i="18"/>
  <c r="AJ41" i="18"/>
  <c r="AI41" i="18"/>
  <c r="AH41" i="18"/>
  <c r="AG41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39" i="18"/>
  <c r="B38" i="18"/>
  <c r="B37" i="18"/>
  <c r="B36" i="18"/>
  <c r="B35" i="18"/>
  <c r="B34" i="18"/>
  <c r="B31" i="18"/>
  <c r="B28" i="18"/>
  <c r="B23" i="18"/>
  <c r="B22" i="18"/>
  <c r="B20" i="18"/>
  <c r="B19" i="18"/>
  <c r="B18" i="18"/>
  <c r="B17" i="18"/>
  <c r="B16" i="18"/>
  <c r="B15" i="18"/>
  <c r="B12" i="18"/>
  <c r="B9" i="18"/>
  <c r="B4" i="18"/>
  <c r="B3" i="18"/>
  <c r="B41" i="18" l="1"/>
  <c r="B42" i="18"/>
  <c r="AQ41" i="17"/>
  <c r="N41" i="17" l="1"/>
  <c r="M41" i="17"/>
  <c r="L41" i="17"/>
  <c r="K41" i="17"/>
  <c r="AX42" i="17" l="1"/>
  <c r="AW42" i="17"/>
  <c r="AV42" i="17"/>
  <c r="AU42" i="17"/>
  <c r="AT42" i="17"/>
  <c r="AS42" i="17"/>
  <c r="AR42" i="17"/>
  <c r="AQ42" i="17"/>
  <c r="AP42" i="17"/>
  <c r="AO42" i="17"/>
  <c r="AN42" i="17"/>
  <c r="AM42" i="17"/>
  <c r="AL42" i="17"/>
  <c r="AK42" i="17"/>
  <c r="AJ42" i="17"/>
  <c r="AI42" i="17"/>
  <c r="AH42" i="17"/>
  <c r="AG42" i="17"/>
  <c r="AF42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AX41" i="17"/>
  <c r="AW41" i="17"/>
  <c r="AV41" i="17"/>
  <c r="AU41" i="17"/>
  <c r="AT41" i="17"/>
  <c r="AS41" i="17"/>
  <c r="AR41" i="17"/>
  <c r="AP41" i="17"/>
  <c r="AO41" i="17"/>
  <c r="AN41" i="17"/>
  <c r="AM41" i="17"/>
  <c r="AL41" i="17"/>
  <c r="AK41" i="17"/>
  <c r="AJ41" i="17"/>
  <c r="AI41" i="17"/>
  <c r="AH41" i="17"/>
  <c r="AG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J41" i="17"/>
  <c r="I41" i="17"/>
  <c r="H41" i="17"/>
  <c r="G41" i="17"/>
  <c r="F41" i="17"/>
  <c r="E41" i="17"/>
  <c r="D41" i="17"/>
  <c r="C41" i="17"/>
  <c r="B39" i="17"/>
  <c r="B38" i="17"/>
  <c r="B37" i="17"/>
  <c r="B36" i="17"/>
  <c r="B35" i="17"/>
  <c r="B34" i="17"/>
  <c r="B31" i="17"/>
  <c r="B28" i="17"/>
  <c r="B23" i="17"/>
  <c r="B22" i="17"/>
  <c r="B20" i="17"/>
  <c r="B19" i="17"/>
  <c r="B18" i="17"/>
  <c r="B17" i="17"/>
  <c r="B16" i="17"/>
  <c r="B15" i="17"/>
  <c r="B12" i="17"/>
  <c r="B9" i="17"/>
  <c r="B4" i="17"/>
  <c r="B42" i="17" s="1"/>
  <c r="B3" i="17"/>
  <c r="B41" i="17" l="1"/>
  <c r="S41" i="16"/>
  <c r="M42" i="16" l="1"/>
  <c r="AX42" i="16" l="1"/>
  <c r="AW42" i="16"/>
  <c r="AV42" i="16"/>
  <c r="AU42" i="16"/>
  <c r="AT42" i="16"/>
  <c r="AS42" i="16"/>
  <c r="AR42" i="16"/>
  <c r="AQ42" i="16"/>
  <c r="AP42" i="16"/>
  <c r="AO42" i="16"/>
  <c r="AN42" i="16"/>
  <c r="AM42" i="16"/>
  <c r="AL42" i="16"/>
  <c r="AK42" i="16"/>
  <c r="AJ42" i="16"/>
  <c r="AI42" i="16"/>
  <c r="AH42" i="16"/>
  <c r="AG42" i="16"/>
  <c r="AF42" i="16"/>
  <c r="AE42" i="16"/>
  <c r="AD42" i="16"/>
  <c r="AC42" i="16"/>
  <c r="AB42" i="16"/>
  <c r="AA42" i="16"/>
  <c r="Z42" i="16"/>
  <c r="Y42" i="16"/>
  <c r="X42" i="16"/>
  <c r="W42" i="16"/>
  <c r="V42" i="16"/>
  <c r="U42" i="16"/>
  <c r="T42" i="16"/>
  <c r="S42" i="16"/>
  <c r="R42" i="16"/>
  <c r="Q42" i="16"/>
  <c r="P42" i="16"/>
  <c r="O42" i="16"/>
  <c r="N42" i="16"/>
  <c r="L42" i="16"/>
  <c r="K42" i="16"/>
  <c r="J42" i="16"/>
  <c r="I42" i="16"/>
  <c r="H42" i="16"/>
  <c r="G42" i="16"/>
  <c r="F42" i="16"/>
  <c r="E42" i="16"/>
  <c r="D42" i="16"/>
  <c r="C42" i="16"/>
  <c r="AX41" i="16"/>
  <c r="AW41" i="16"/>
  <c r="AV41" i="16"/>
  <c r="AU41" i="16"/>
  <c r="AT41" i="16"/>
  <c r="AS41" i="16"/>
  <c r="AR41" i="16"/>
  <c r="AQ41" i="16"/>
  <c r="AP41" i="16"/>
  <c r="AO41" i="16"/>
  <c r="AN41" i="16"/>
  <c r="AM41" i="16"/>
  <c r="AL41" i="16"/>
  <c r="AK41" i="16"/>
  <c r="AJ41" i="16"/>
  <c r="AI41" i="16"/>
  <c r="AH41" i="16"/>
  <c r="AG41" i="16"/>
  <c r="AF41" i="16"/>
  <c r="AE41" i="16"/>
  <c r="AD41" i="16"/>
  <c r="AC41" i="16"/>
  <c r="AB41" i="16"/>
  <c r="AA41" i="16"/>
  <c r="Z41" i="16"/>
  <c r="Y41" i="16"/>
  <c r="X41" i="16"/>
  <c r="W41" i="16"/>
  <c r="V41" i="16"/>
  <c r="U41" i="16"/>
  <c r="T41" i="16"/>
  <c r="R41" i="16"/>
  <c r="Q41" i="16"/>
  <c r="P41" i="16"/>
  <c r="O41" i="16"/>
  <c r="N41" i="16"/>
  <c r="J41" i="16"/>
  <c r="I41" i="16"/>
  <c r="H41" i="16"/>
  <c r="G41" i="16"/>
  <c r="F41" i="16"/>
  <c r="E41" i="16"/>
  <c r="D41" i="16"/>
  <c r="C41" i="16"/>
  <c r="B39" i="16"/>
  <c r="B38" i="16"/>
  <c r="B37" i="16"/>
  <c r="B36" i="16"/>
  <c r="B35" i="16"/>
  <c r="B34" i="16"/>
  <c r="B31" i="16"/>
  <c r="B28" i="16"/>
  <c r="B23" i="16"/>
  <c r="B22" i="16"/>
  <c r="B20" i="16"/>
  <c r="B19" i="16"/>
  <c r="B18" i="16"/>
  <c r="B17" i="16"/>
  <c r="B16" i="16"/>
  <c r="B15" i="16"/>
  <c r="B12" i="16"/>
  <c r="B9" i="16"/>
  <c r="B4" i="16"/>
  <c r="B42" i="16" s="1"/>
  <c r="B3" i="16"/>
  <c r="B41" i="16" l="1"/>
  <c r="B9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X41" i="3"/>
  <c r="AW41" i="3"/>
  <c r="AV41" i="3"/>
  <c r="AU41" i="3"/>
  <c r="AT41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39" i="3"/>
  <c r="B38" i="3"/>
  <c r="B37" i="3"/>
  <c r="B36" i="3"/>
  <c r="B35" i="3"/>
  <c r="B34" i="3"/>
  <c r="B31" i="3"/>
  <c r="B28" i="3"/>
  <c r="B23" i="3"/>
  <c r="B22" i="3"/>
  <c r="B20" i="3"/>
  <c r="B19" i="3"/>
  <c r="B18" i="3"/>
  <c r="B17" i="3"/>
  <c r="B16" i="3"/>
  <c r="B15" i="3"/>
  <c r="B12" i="3"/>
  <c r="B4" i="3"/>
  <c r="B3" i="3"/>
  <c r="B41" i="3" l="1"/>
  <c r="B42" i="3"/>
  <c r="AX42" i="5"/>
  <c r="AW42" i="5"/>
  <c r="AV42" i="5"/>
  <c r="AU42" i="5"/>
  <c r="AT42" i="5"/>
  <c r="AS42" i="5"/>
  <c r="AR42" i="5"/>
  <c r="AQ42" i="5"/>
  <c r="AP42" i="5"/>
  <c r="AO42" i="5"/>
  <c r="AN42" i="5"/>
  <c r="AM42" i="5"/>
  <c r="AL42" i="5"/>
  <c r="AK42" i="5"/>
  <c r="AJ42" i="5"/>
  <c r="AI42" i="5"/>
  <c r="AH42" i="5"/>
  <c r="AG42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AX41" i="5"/>
  <c r="AW41" i="5"/>
  <c r="AV41" i="5"/>
  <c r="AU41" i="5"/>
  <c r="AT41" i="5"/>
  <c r="AS41" i="5"/>
  <c r="AR41" i="5"/>
  <c r="AQ41" i="5"/>
  <c r="AP41" i="5"/>
  <c r="AO41" i="5"/>
  <c r="AN41" i="5"/>
  <c r="AM41" i="5"/>
  <c r="AL41" i="5"/>
  <c r="AK41" i="5"/>
  <c r="AJ41" i="5"/>
  <c r="AI41" i="5"/>
  <c r="AH41" i="5"/>
  <c r="AG41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39" i="5"/>
  <c r="B38" i="5"/>
  <c r="B37" i="5"/>
  <c r="B36" i="5"/>
  <c r="B35" i="5"/>
  <c r="B34" i="5"/>
  <c r="B23" i="5"/>
  <c r="B22" i="5"/>
  <c r="B20" i="5"/>
  <c r="B19" i="5"/>
  <c r="B18" i="5"/>
  <c r="B17" i="5"/>
  <c r="B16" i="5"/>
  <c r="B15" i="5"/>
  <c r="B4" i="5"/>
  <c r="B42" i="5" s="1"/>
  <c r="B3" i="5"/>
  <c r="B41" i="5" s="1"/>
  <c r="AX42" i="6"/>
  <c r="AW42" i="6"/>
  <c r="AV42" i="6"/>
  <c r="AU42" i="6"/>
  <c r="AT42" i="6"/>
  <c r="AS42" i="6"/>
  <c r="AR42" i="6"/>
  <c r="AQ42" i="6"/>
  <c r="AP42" i="6"/>
  <c r="AO42" i="6"/>
  <c r="AN42" i="6"/>
  <c r="AM42" i="6"/>
  <c r="AL42" i="6"/>
  <c r="AK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AX41" i="6"/>
  <c r="AW41" i="6"/>
  <c r="AV41" i="6"/>
  <c r="AU41" i="6"/>
  <c r="AT41" i="6"/>
  <c r="AS41" i="6"/>
  <c r="AR41" i="6"/>
  <c r="AQ41" i="6"/>
  <c r="AP41" i="6"/>
  <c r="AO41" i="6"/>
  <c r="AN41" i="6"/>
  <c r="AM41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39" i="6"/>
  <c r="B38" i="6"/>
  <c r="B37" i="6"/>
  <c r="B36" i="6"/>
  <c r="B35" i="6"/>
  <c r="B34" i="6"/>
  <c r="B23" i="6"/>
  <c r="B22" i="6"/>
  <c r="B20" i="6"/>
  <c r="B19" i="6"/>
  <c r="B18" i="6"/>
  <c r="B17" i="6"/>
  <c r="B16" i="6"/>
  <c r="B15" i="6"/>
  <c r="B4" i="6"/>
  <c r="B42" i="6" s="1"/>
  <c r="B3" i="6"/>
  <c r="B41" i="6" s="1"/>
  <c r="AX42" i="7"/>
  <c r="AW42" i="7"/>
  <c r="AV42" i="7"/>
  <c r="AU42" i="7"/>
  <c r="AT42" i="7"/>
  <c r="AS42" i="7"/>
  <c r="AR42" i="7"/>
  <c r="AQ42" i="7"/>
  <c r="AP42" i="7"/>
  <c r="AO42" i="7"/>
  <c r="AN42" i="7"/>
  <c r="AM42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AX41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9" i="7"/>
  <c r="B38" i="7"/>
  <c r="B37" i="7"/>
  <c r="B36" i="7"/>
  <c r="B35" i="7"/>
  <c r="B34" i="7"/>
  <c r="B23" i="7"/>
  <c r="B22" i="7"/>
  <c r="B20" i="7"/>
  <c r="B19" i="7"/>
  <c r="B18" i="7"/>
  <c r="B17" i="7"/>
  <c r="B16" i="7"/>
  <c r="B15" i="7"/>
  <c r="B4" i="7"/>
  <c r="B42" i="7" s="1"/>
  <c r="B3" i="7"/>
  <c r="B41" i="7" s="1"/>
  <c r="AX42" i="8"/>
  <c r="AW42" i="8"/>
  <c r="AV42" i="8"/>
  <c r="AU42" i="8"/>
  <c r="AT42" i="8"/>
  <c r="AS42" i="8"/>
  <c r="AR42" i="8"/>
  <c r="AQ42" i="8"/>
  <c r="AP42" i="8"/>
  <c r="AO42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X41" i="8"/>
  <c r="AW41" i="8"/>
  <c r="AV41" i="8"/>
  <c r="AU41" i="8"/>
  <c r="AT41" i="8"/>
  <c r="AS41" i="8"/>
  <c r="AR41" i="8"/>
  <c r="AQ41" i="8"/>
  <c r="AP41" i="8"/>
  <c r="AO41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39" i="8"/>
  <c r="B38" i="8"/>
  <c r="B37" i="8"/>
  <c r="B36" i="8"/>
  <c r="B35" i="8"/>
  <c r="B34" i="8"/>
  <c r="B31" i="8"/>
  <c r="B28" i="8"/>
  <c r="B23" i="8"/>
  <c r="B22" i="8"/>
  <c r="B20" i="8"/>
  <c r="B19" i="8"/>
  <c r="B18" i="8"/>
  <c r="B17" i="8"/>
  <c r="B16" i="8"/>
  <c r="B15" i="8"/>
  <c r="B12" i="8"/>
  <c r="B9" i="8"/>
  <c r="B4" i="8"/>
  <c r="B3" i="8"/>
  <c r="AX42" i="9"/>
  <c r="AW42" i="9"/>
  <c r="AV42" i="9"/>
  <c r="AU42" i="9"/>
  <c r="AT42" i="9"/>
  <c r="AS42" i="9"/>
  <c r="AR42" i="9"/>
  <c r="AQ42" i="9"/>
  <c r="AP42" i="9"/>
  <c r="AO42" i="9"/>
  <c r="AN42" i="9"/>
  <c r="AM42" i="9"/>
  <c r="AL42" i="9"/>
  <c r="AK42" i="9"/>
  <c r="AJ42" i="9"/>
  <c r="AI42" i="9"/>
  <c r="AH42" i="9"/>
  <c r="AG42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AX41" i="9"/>
  <c r="AW41" i="9"/>
  <c r="AV41" i="9"/>
  <c r="AU41" i="9"/>
  <c r="AT41" i="9"/>
  <c r="AS41" i="9"/>
  <c r="AR41" i="9"/>
  <c r="AQ41" i="9"/>
  <c r="AP41" i="9"/>
  <c r="AO41" i="9"/>
  <c r="AN41" i="9"/>
  <c r="AM41" i="9"/>
  <c r="AL41" i="9"/>
  <c r="AK41" i="9"/>
  <c r="AJ41" i="9"/>
  <c r="AI41" i="9"/>
  <c r="AH41" i="9"/>
  <c r="AG41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39" i="9"/>
  <c r="B38" i="9"/>
  <c r="B37" i="9"/>
  <c r="B36" i="9"/>
  <c r="B35" i="9"/>
  <c r="B34" i="9"/>
  <c r="B31" i="9"/>
  <c r="B28" i="9"/>
  <c r="B23" i="9"/>
  <c r="B22" i="9"/>
  <c r="B20" i="9"/>
  <c r="B19" i="9"/>
  <c r="B18" i="9"/>
  <c r="B17" i="9"/>
  <c r="B16" i="9"/>
  <c r="B15" i="9"/>
  <c r="B12" i="9"/>
  <c r="B9" i="9"/>
  <c r="B4" i="9"/>
  <c r="B3" i="9"/>
  <c r="AX42" i="10"/>
  <c r="AW42" i="10"/>
  <c r="AV42" i="10"/>
  <c r="AU42" i="10"/>
  <c r="AT42" i="10"/>
  <c r="AS42" i="10"/>
  <c r="AR42" i="10"/>
  <c r="AQ42" i="10"/>
  <c r="AP42" i="10"/>
  <c r="AO42" i="10"/>
  <c r="AN42" i="10"/>
  <c r="AM42" i="10"/>
  <c r="AL42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AX41" i="10"/>
  <c r="AW41" i="10"/>
  <c r="AV41" i="10"/>
  <c r="AU41" i="10"/>
  <c r="AT41" i="10"/>
  <c r="AS41" i="10"/>
  <c r="AR41" i="10"/>
  <c r="AQ41" i="10"/>
  <c r="AP41" i="10"/>
  <c r="AO41" i="10"/>
  <c r="AN41" i="10"/>
  <c r="AM41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39" i="10"/>
  <c r="B38" i="10"/>
  <c r="B37" i="10"/>
  <c r="B36" i="10"/>
  <c r="B35" i="10"/>
  <c r="B34" i="10"/>
  <c r="B23" i="10"/>
  <c r="B22" i="10"/>
  <c r="B20" i="10"/>
  <c r="B19" i="10"/>
  <c r="B18" i="10"/>
  <c r="B17" i="10"/>
  <c r="B16" i="10"/>
  <c r="B15" i="10"/>
  <c r="B4" i="10"/>
  <c r="B42" i="10" s="1"/>
  <c r="B3" i="10"/>
  <c r="B41" i="10" s="1"/>
  <c r="AX42" i="11"/>
  <c r="AW42" i="11"/>
  <c r="AV42" i="11"/>
  <c r="AU42" i="11"/>
  <c r="AT42" i="11"/>
  <c r="AS42" i="11"/>
  <c r="AR42" i="11"/>
  <c r="AQ42" i="11"/>
  <c r="AP42" i="11"/>
  <c r="AO42" i="11"/>
  <c r="AN42" i="11"/>
  <c r="AM42" i="11"/>
  <c r="AL42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AX41" i="11"/>
  <c r="AW41" i="11"/>
  <c r="AV41" i="11"/>
  <c r="AU41" i="11"/>
  <c r="AT41" i="11"/>
  <c r="AS41" i="11"/>
  <c r="AR41" i="11"/>
  <c r="AQ41" i="11"/>
  <c r="AP41" i="11"/>
  <c r="AO41" i="11"/>
  <c r="AN41" i="11"/>
  <c r="AM41" i="11"/>
  <c r="AL41" i="11"/>
  <c r="AK41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38" i="11"/>
  <c r="B36" i="11"/>
  <c r="B23" i="11"/>
  <c r="B22" i="11"/>
  <c r="B15" i="11"/>
  <c r="B4" i="11"/>
  <c r="B3" i="11"/>
  <c r="AX42" i="12"/>
  <c r="AW42" i="12"/>
  <c r="AV42" i="12"/>
  <c r="AU42" i="12"/>
  <c r="AT42" i="12"/>
  <c r="AS42" i="12"/>
  <c r="AR42" i="12"/>
  <c r="AQ42" i="12"/>
  <c r="AP42" i="12"/>
  <c r="AO42" i="12"/>
  <c r="AN42" i="12"/>
  <c r="AM42" i="12"/>
  <c r="AL42" i="12"/>
  <c r="AK42" i="12"/>
  <c r="AJ42" i="12"/>
  <c r="AI42" i="12"/>
  <c r="AH42" i="12"/>
  <c r="AG42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X41" i="12"/>
  <c r="AW41" i="12"/>
  <c r="AV41" i="12"/>
  <c r="AU41" i="12"/>
  <c r="AT41" i="12"/>
  <c r="AS41" i="12"/>
  <c r="AR41" i="12"/>
  <c r="AQ41" i="12"/>
  <c r="AP41" i="12"/>
  <c r="AO41" i="12"/>
  <c r="AN41" i="12"/>
  <c r="AM41" i="12"/>
  <c r="AL41" i="12"/>
  <c r="AK41" i="12"/>
  <c r="AJ41" i="12"/>
  <c r="AI41" i="12"/>
  <c r="AH41" i="12"/>
  <c r="AG41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X42" i="13"/>
  <c r="AW42" i="13"/>
  <c r="AV42" i="13"/>
  <c r="AU42" i="13"/>
  <c r="AT42" i="13"/>
  <c r="AS42" i="13"/>
  <c r="AR42" i="13"/>
  <c r="AQ42" i="13"/>
  <c r="AP42" i="13"/>
  <c r="AO42" i="13"/>
  <c r="AN42" i="13"/>
  <c r="AM42" i="13"/>
  <c r="AL42" i="13"/>
  <c r="AK42" i="13"/>
  <c r="AJ42" i="13"/>
  <c r="AI42" i="13"/>
  <c r="AH42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X41" i="13"/>
  <c r="AW41" i="13"/>
  <c r="AV41" i="13"/>
  <c r="AU41" i="13"/>
  <c r="AT41" i="13"/>
  <c r="AS41" i="13"/>
  <c r="AR41" i="13"/>
  <c r="AQ41" i="13"/>
  <c r="AP41" i="13"/>
  <c r="AO41" i="13"/>
  <c r="AN41" i="13"/>
  <c r="AM41" i="13"/>
  <c r="AL41" i="13"/>
  <c r="AK41" i="13"/>
  <c r="AJ41" i="13"/>
  <c r="AI41" i="13"/>
  <c r="AH41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X42" i="14"/>
  <c r="AW42" i="14"/>
  <c r="AV42" i="14"/>
  <c r="AU42" i="14"/>
  <c r="AT42" i="14"/>
  <c r="AS42" i="14"/>
  <c r="AR42" i="14"/>
  <c r="AQ42" i="14"/>
  <c r="AP42" i="14"/>
  <c r="AO42" i="14"/>
  <c r="AN42" i="14"/>
  <c r="AM42" i="14"/>
  <c r="AL42" i="14"/>
  <c r="AK42" i="14"/>
  <c r="AJ42" i="14"/>
  <c r="AI42" i="14"/>
  <c r="AH42" i="14"/>
  <c r="AG42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X41" i="14"/>
  <c r="AW41" i="14"/>
  <c r="AV41" i="14"/>
  <c r="AU41" i="14"/>
  <c r="AT41" i="14"/>
  <c r="AS41" i="14"/>
  <c r="AR41" i="14"/>
  <c r="AQ41" i="14"/>
  <c r="AP41" i="14"/>
  <c r="AO41" i="14"/>
  <c r="AN41" i="14"/>
  <c r="AM41" i="14"/>
  <c r="AL41" i="14"/>
  <c r="AK41" i="14"/>
  <c r="AJ41" i="14"/>
  <c r="AI41" i="14"/>
  <c r="AH41" i="14"/>
  <c r="AG41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X42" i="4"/>
  <c r="AW42" i="4"/>
  <c r="AV42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AX41" i="4"/>
  <c r="AW41" i="4"/>
  <c r="AV41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39" i="4"/>
  <c r="B38" i="4"/>
  <c r="B37" i="4"/>
  <c r="B36" i="4"/>
  <c r="B35" i="4"/>
  <c r="B34" i="4"/>
  <c r="B31" i="4"/>
  <c r="B28" i="4"/>
  <c r="B23" i="4"/>
  <c r="B22" i="4"/>
  <c r="B20" i="4"/>
  <c r="B19" i="4"/>
  <c r="B18" i="4"/>
  <c r="B17" i="4"/>
  <c r="B16" i="4"/>
  <c r="B15" i="4"/>
  <c r="B12" i="4"/>
  <c r="B9" i="4"/>
  <c r="B4" i="4"/>
  <c r="B3" i="4"/>
  <c r="B28" i="1"/>
  <c r="B31" i="1"/>
  <c r="B12" i="1"/>
  <c r="B9" i="1"/>
  <c r="B3" i="1"/>
  <c r="B4" i="1"/>
  <c r="B15" i="1"/>
  <c r="B16" i="1"/>
  <c r="B17" i="1"/>
  <c r="B18" i="1"/>
  <c r="B19" i="1"/>
  <c r="B20" i="1"/>
  <c r="B22" i="1"/>
  <c r="B23" i="1"/>
  <c r="B34" i="1"/>
  <c r="B35" i="1"/>
  <c r="B36" i="1"/>
  <c r="B37" i="1"/>
  <c r="B38" i="1"/>
  <c r="B39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B41" i="1"/>
  <c r="B41" i="8" l="1"/>
  <c r="B42" i="4"/>
  <c r="B41" i="9"/>
  <c r="B42" i="1"/>
  <c r="B41" i="11"/>
  <c r="B42" i="9"/>
  <c r="B42" i="8"/>
  <c r="B41" i="4"/>
</calcChain>
</file>

<file path=xl/sharedStrings.xml><?xml version="1.0" encoding="utf-8"?>
<sst xmlns="http://schemas.openxmlformats.org/spreadsheetml/2006/main" count="2936" uniqueCount="71">
  <si>
    <t>janvier</t>
  </si>
  <si>
    <t>mois</t>
  </si>
  <si>
    <t>dec 1</t>
  </si>
  <si>
    <t>dec 2</t>
  </si>
  <si>
    <t xml:space="preserve">dec 3 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</si>
  <si>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</si>
  <si>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</si>
  <si>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</si>
  <si>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</si>
  <si>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</si>
  <si>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</si>
  <si>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</si>
  <si>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</si>
  <si>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</si>
  <si>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</si>
  <si>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</si>
  <si>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 année</t>
  </si>
  <si>
    <t>Moyenne des Tn année en cours</t>
  </si>
  <si>
    <t>Moyenne des Tn depuis 2001</t>
  </si>
  <si>
    <t>Tn absolue année en cours</t>
  </si>
  <si>
    <t>Tn absolue depuis 2001</t>
  </si>
  <si>
    <t>nb de jours avec Tn&lt;=0°C année en cours</t>
  </si>
  <si>
    <t>nb de jours avec Tn&lt;=0°C depuis 2001</t>
  </si>
  <si>
    <t>nb de jours avec Tn&lt;=-5°C année en cours</t>
  </si>
  <si>
    <t>nb de jours avec Tn&lt;=-5°C depuis 2001</t>
  </si>
  <si>
    <t>nb de jours avec Tn&lt;=-10°C année en cours</t>
  </si>
  <si>
    <t>nb de jours avec Tn&lt;=-10°C depuis 2001</t>
  </si>
  <si>
    <t>Moyenne des Tx année en cours</t>
  </si>
  <si>
    <t>Moyenne des Tx depuis 2001</t>
  </si>
  <si>
    <t>Tx absolue année en cours</t>
  </si>
  <si>
    <t>Tx absolue depuis 2001</t>
  </si>
  <si>
    <t>nb de jours avec Tx&gt;=25°C depuis 2001</t>
  </si>
  <si>
    <t>nb de jours avec Tx&gt;=30°C depuis 2001</t>
  </si>
  <si>
    <t>Moyenne Tm=(Tn+Tx)/2 année en cours</t>
  </si>
  <si>
    <t>nb de jours avec Tx&gt;=25°C année en cours</t>
  </si>
  <si>
    <t>nb de jours avec Tx&gt;=30°C année en cours</t>
  </si>
  <si>
    <t>nb de jours avec Tx&lt;=0°C année en cours</t>
  </si>
  <si>
    <t>nb de jours avec Tx&lt;=0°C depuis 2001</t>
  </si>
  <si>
    <t>record min Tnm</t>
  </si>
  <si>
    <t>année</t>
  </si>
  <si>
    <t>record max de Tnm</t>
  </si>
  <si>
    <t>record min Txm</t>
  </si>
  <si>
    <t>record max de Txm</t>
  </si>
  <si>
    <t>Moyenne Tm=(Tn+Tx)/2 depuis 2001</t>
  </si>
  <si>
    <t>Tn max année en cours</t>
  </si>
  <si>
    <t>Tn max depuis 2001</t>
  </si>
  <si>
    <t>Tx min année en cours</t>
  </si>
  <si>
    <t>Tx min depuis 2001</t>
  </si>
  <si>
    <t>année 2014</t>
  </si>
  <si>
    <t>année 2015</t>
  </si>
  <si>
    <t>année 2004</t>
  </si>
  <si>
    <t>année 2005</t>
  </si>
  <si>
    <t>année 2006</t>
  </si>
  <si>
    <t>année 2007</t>
  </si>
  <si>
    <t>année 2008</t>
  </si>
  <si>
    <t>année 2009</t>
  </si>
  <si>
    <t>année 2010</t>
  </si>
  <si>
    <t>année 2011</t>
  </si>
  <si>
    <t>année 2012</t>
  </si>
  <si>
    <t>année 2013</t>
  </si>
  <si>
    <t>année 2016</t>
  </si>
  <si>
    <t>année 2017</t>
  </si>
  <si>
    <t>année 2018</t>
  </si>
  <si>
    <t>année 2019</t>
  </si>
  <si>
    <t>année 2020</t>
  </si>
  <si>
    <t>année 2021</t>
  </si>
  <si>
    <t>année 2022</t>
  </si>
  <si>
    <t xml:space="preserve">Moyenne Tm=(Tn+Tx)/2 </t>
  </si>
  <si>
    <t>année 2023</t>
  </si>
  <si>
    <t>M+A1:AY42oyenne Tm=(Tn+Tx)/2 depuis 2001</t>
  </si>
  <si>
    <t>année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</si>
</sst>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5">
    <xf numFmtId="0" fontId="0" fillId="0" borderId="0" xfId="0"/>
    <xf numFmtId="4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0" fontId="0" fillId="2" borderId="6" xfId="0" applyFill="1" applyBorder="1"/>
    <xf numFmtId="0" fontId="0" fillId="2" borderId="7" xfId="0" applyFill="1" applyBorder="1"/>
    <xf numFmtId="0" fontId="0" fillId="2" borderId="3" xfId="0" applyFill="1" applyBorder="1"/>
    <xf numFmtId="49" fontId="0" fillId="2" borderId="8" xfId="0" applyNumberForma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4" xfId="0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2" xfId="0" applyFill="1" applyBorder="1"/>
    <xf numFmtId="0" fontId="2" fillId="2" borderId="14" xfId="0" applyFont="1" applyFill="1" applyBorder="1"/>
    <xf numFmtId="0" fontId="0" fillId="2" borderId="1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3" xfId="0" applyFill="1" applyBorder="1"/>
    <xf numFmtId="49" fontId="0" fillId="3" borderId="8" xfId="0" applyNumberFormat="1" applyFill="1" applyBorder="1" applyAlignment="1">
      <alignment horizontal="center"/>
    </xf>
    <xf numFmtId="49" fontId="0" fillId="3" borderId="9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0" fontId="2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4" xfId="0" applyFill="1" applyBorder="1"/>
    <xf numFmtId="0" fontId="2" fillId="3" borderId="12" xfId="0" applyFont="1" applyFill="1" applyBorder="1"/>
    <xf numFmtId="0" fontId="2" fillId="3" borderId="13" xfId="0" applyFont="1" applyFill="1" applyBorder="1"/>
    <xf numFmtId="0" fontId="2" fillId="3" borderId="1" xfId="0" applyFont="1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2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3" xfId="0" applyFill="1" applyBorder="1"/>
    <xf numFmtId="49" fontId="0" fillId="4" borderId="8" xfId="0" applyNumberFormat="1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2" fillId="4" borderId="6" xfId="0" applyFont="1" applyFill="1" applyBorder="1"/>
    <xf numFmtId="0" fontId="2" fillId="4" borderId="7" xfId="0" applyFont="1" applyFill="1" applyBorder="1"/>
    <xf numFmtId="0" fontId="2" fillId="4" borderId="3" xfId="0" applyFont="1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4" xfId="0" applyFill="1" applyBorder="1"/>
    <xf numFmtId="0" fontId="2" fillId="4" borderId="12" xfId="0" applyFont="1" applyFill="1" applyBorder="1"/>
    <xf numFmtId="0" fontId="2" fillId="4" borderId="13" xfId="0" applyFont="1" applyFill="1" applyBorder="1"/>
    <xf numFmtId="0" fontId="2" fillId="4" borderId="1" xfId="0" applyFont="1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2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3" xfId="0" applyFill="1" applyBorder="1"/>
    <xf numFmtId="49" fontId="0" fillId="5" borderId="8" xfId="0" applyNumberFormat="1" applyFill="1" applyBorder="1" applyAlignment="1">
      <alignment horizontal="center"/>
    </xf>
    <xf numFmtId="49" fontId="0" fillId="5" borderId="9" xfId="0" applyNumberFormat="1" applyFill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0" fontId="2" fillId="5" borderId="6" xfId="0" applyFont="1" applyFill="1" applyBorder="1"/>
    <xf numFmtId="0" fontId="2" fillId="5" borderId="7" xfId="0" applyFont="1" applyFill="1" applyBorder="1"/>
    <xf numFmtId="0" fontId="2" fillId="5" borderId="3" xfId="0" applyFont="1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4" xfId="0" applyFill="1" applyBorder="1"/>
    <xf numFmtId="0" fontId="2" fillId="5" borderId="12" xfId="0" applyFont="1" applyFill="1" applyBorder="1"/>
    <xf numFmtId="0" fontId="2" fillId="5" borderId="13" xfId="0" applyFont="1" applyFill="1" applyBorder="1"/>
    <xf numFmtId="0" fontId="2" fillId="5" borderId="1" xfId="0" applyFont="1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1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3" xfId="0" applyFill="1" applyBorder="1"/>
    <xf numFmtId="49" fontId="0" fillId="6" borderId="8" xfId="0" applyNumberFormat="1" applyFill="1" applyBorder="1" applyAlignment="1">
      <alignment horizontal="center"/>
    </xf>
    <xf numFmtId="49" fontId="0" fillId="6" borderId="9" xfId="0" applyNumberFormat="1" applyFill="1" applyBorder="1" applyAlignment="1">
      <alignment horizontal="center"/>
    </xf>
    <xf numFmtId="49" fontId="0" fillId="6" borderId="2" xfId="0" applyNumberFormat="1" applyFill="1" applyBorder="1" applyAlignment="1">
      <alignment horizontal="center"/>
    </xf>
    <xf numFmtId="0" fontId="2" fillId="6" borderId="6" xfId="0" applyFont="1" applyFill="1" applyBorder="1"/>
    <xf numFmtId="0" fontId="2" fillId="6" borderId="7" xfId="0" applyFont="1" applyFill="1" applyBorder="1"/>
    <xf numFmtId="0" fontId="2" fillId="6" borderId="3" xfId="0" applyFont="1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4" xfId="0" applyFill="1" applyBorder="1"/>
    <xf numFmtId="0" fontId="2" fillId="6" borderId="12" xfId="0" applyFont="1" applyFill="1" applyBorder="1"/>
    <xf numFmtId="0" fontId="2" fillId="6" borderId="13" xfId="0" applyFont="1" applyFill="1" applyBorder="1"/>
    <xf numFmtId="0" fontId="2" fillId="6" borderId="1" xfId="0" applyFont="1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" xfId="0" applyFill="1" applyBorder="1"/>
    <xf numFmtId="0" fontId="0" fillId="6" borderId="8" xfId="0" applyFill="1" applyBorder="1"/>
    <xf numFmtId="0" fontId="0" fillId="6" borderId="9" xfId="0" applyFill="1" applyBorder="1"/>
    <xf numFmtId="0" fontId="0" fillId="6" borderId="2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3" xfId="0" applyFill="1" applyBorder="1"/>
    <xf numFmtId="49" fontId="0" fillId="7" borderId="8" xfId="0" applyNumberFormat="1" applyFill="1" applyBorder="1" applyAlignment="1">
      <alignment horizontal="center"/>
    </xf>
    <xf numFmtId="49" fontId="0" fillId="7" borderId="9" xfId="0" applyNumberFormat="1" applyFill="1" applyBorder="1" applyAlignment="1">
      <alignment horizontal="center"/>
    </xf>
    <xf numFmtId="49" fontId="0" fillId="7" borderId="2" xfId="0" applyNumberFormat="1" applyFill="1" applyBorder="1" applyAlignment="1">
      <alignment horizontal="center"/>
    </xf>
    <xf numFmtId="0" fontId="2" fillId="7" borderId="6" xfId="0" applyFont="1" applyFill="1" applyBorder="1"/>
    <xf numFmtId="0" fontId="2" fillId="7" borderId="7" xfId="0" applyFont="1" applyFill="1" applyBorder="1"/>
    <xf numFmtId="0" fontId="2" fillId="7" borderId="3" xfId="0" applyFont="1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4" xfId="0" applyFill="1" applyBorder="1"/>
    <xf numFmtId="0" fontId="2" fillId="7" borderId="12" xfId="0" applyFont="1" applyFill="1" applyBorder="1"/>
    <xf numFmtId="0" fontId="2" fillId="7" borderId="13" xfId="0" applyFont="1" applyFill="1" applyBorder="1"/>
    <xf numFmtId="0" fontId="2" fillId="7" borderId="1" xfId="0" applyFont="1" applyFill="1" applyBorder="1"/>
    <xf numFmtId="0" fontId="0" fillId="7" borderId="12" xfId="0" applyFill="1" applyBorder="1"/>
    <xf numFmtId="0" fontId="0" fillId="7" borderId="13" xfId="0" applyFill="1" applyBorder="1"/>
    <xf numFmtId="0" fontId="0" fillId="7" borderId="1" xfId="0" applyFill="1" applyBorder="1"/>
    <xf numFmtId="0" fontId="0" fillId="7" borderId="8" xfId="0" applyFill="1" applyBorder="1"/>
    <xf numFmtId="0" fontId="0" fillId="7" borderId="9" xfId="0" applyFill="1" applyBorder="1"/>
    <xf numFmtId="0" fontId="0" fillId="7" borderId="2" xfId="0" applyFill="1" applyBorder="1"/>
    <xf numFmtId="0" fontId="0" fillId="8" borderId="6" xfId="0" applyFill="1" applyBorder="1"/>
    <xf numFmtId="0" fontId="0" fillId="8" borderId="7" xfId="0" applyFill="1" applyBorder="1"/>
    <xf numFmtId="0" fontId="0" fillId="8" borderId="3" xfId="0" applyFill="1" applyBorder="1"/>
    <xf numFmtId="49" fontId="0" fillId="8" borderId="8" xfId="0" applyNumberFormat="1" applyFill="1" applyBorder="1" applyAlignment="1">
      <alignment horizontal="center"/>
    </xf>
    <xf numFmtId="49" fontId="0" fillId="8" borderId="9" xfId="0" applyNumberFormat="1" applyFill="1" applyBorder="1" applyAlignment="1">
      <alignment horizontal="center"/>
    </xf>
    <xf numFmtId="49" fontId="0" fillId="8" borderId="2" xfId="0" applyNumberFormat="1" applyFill="1" applyBorder="1" applyAlignment="1">
      <alignment horizontal="center"/>
    </xf>
    <xf numFmtId="0" fontId="2" fillId="8" borderId="6" xfId="0" applyFont="1" applyFill="1" applyBorder="1"/>
    <xf numFmtId="0" fontId="2" fillId="8" borderId="7" xfId="0" applyFont="1" applyFill="1" applyBorder="1"/>
    <xf numFmtId="0" fontId="2" fillId="8" borderId="3" xfId="0" applyFont="1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4" xfId="0" applyFill="1" applyBorder="1"/>
    <xf numFmtId="0" fontId="2" fillId="8" borderId="12" xfId="0" applyFont="1" applyFill="1" applyBorder="1"/>
    <xf numFmtId="0" fontId="2" fillId="8" borderId="13" xfId="0" applyFont="1" applyFill="1" applyBorder="1"/>
    <xf numFmtId="0" fontId="2" fillId="8" borderId="1" xfId="0" applyFont="1" applyFill="1" applyBorder="1"/>
    <xf numFmtId="0" fontId="0" fillId="8" borderId="12" xfId="0" applyFill="1" applyBorder="1"/>
    <xf numFmtId="0" fontId="0" fillId="8" borderId="13" xfId="0" applyFill="1" applyBorder="1"/>
    <xf numFmtId="0" fontId="0" fillId="8" borderId="1" xfId="0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2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3" xfId="0" applyFill="1" applyBorder="1"/>
    <xf numFmtId="49" fontId="0" fillId="9" borderId="8" xfId="0" applyNumberFormat="1" applyFill="1" applyBorder="1" applyAlignment="1">
      <alignment horizontal="center"/>
    </xf>
    <xf numFmtId="49" fontId="0" fillId="9" borderId="9" xfId="0" applyNumberFormat="1" applyFill="1" applyBorder="1" applyAlignment="1">
      <alignment horizontal="center"/>
    </xf>
    <xf numFmtId="49" fontId="0" fillId="9" borderId="2" xfId="0" applyNumberFormat="1" applyFill="1" applyBorder="1" applyAlignment="1">
      <alignment horizontal="center"/>
    </xf>
    <xf numFmtId="0" fontId="2" fillId="9" borderId="6" xfId="0" applyFont="1" applyFill="1" applyBorder="1"/>
    <xf numFmtId="0" fontId="2" fillId="9" borderId="7" xfId="0" applyFont="1" applyFill="1" applyBorder="1"/>
    <xf numFmtId="0" fontId="2" fillId="9" borderId="3" xfId="0" applyFont="1" applyFill="1" applyBorder="1"/>
    <xf numFmtId="0" fontId="0" fillId="9" borderId="10" xfId="0" applyFill="1" applyBorder="1"/>
    <xf numFmtId="0" fontId="0" fillId="9" borderId="11" xfId="0" applyFill="1" applyBorder="1"/>
    <xf numFmtId="0" fontId="0" fillId="9" borderId="4" xfId="0" applyFill="1" applyBorder="1"/>
    <xf numFmtId="0" fontId="2" fillId="9" borderId="12" xfId="0" applyFont="1" applyFill="1" applyBorder="1"/>
    <xf numFmtId="0" fontId="2" fillId="9" borderId="13" xfId="0" applyFont="1" applyFill="1" applyBorder="1"/>
    <xf numFmtId="0" fontId="2" fillId="9" borderId="1" xfId="0" applyFont="1" applyFill="1" applyBorder="1"/>
    <xf numFmtId="0" fontId="0" fillId="9" borderId="12" xfId="0" applyFill="1" applyBorder="1"/>
    <xf numFmtId="0" fontId="0" fillId="9" borderId="13" xfId="0" applyFill="1" applyBorder="1"/>
    <xf numFmtId="0" fontId="0" fillId="9" borderId="1" xfId="0" applyFill="1" applyBorder="1"/>
    <xf numFmtId="0" fontId="0" fillId="9" borderId="8" xfId="0" applyFill="1" applyBorder="1"/>
    <xf numFmtId="0" fontId="0" fillId="9" borderId="9" xfId="0" applyFill="1" applyBorder="1"/>
    <xf numFmtId="0" fontId="0" fillId="9" borderId="2" xfId="0" applyFill="1" applyBorder="1"/>
    <xf numFmtId="0" fontId="0" fillId="10" borderId="12" xfId="0" applyFill="1" applyBorder="1"/>
    <xf numFmtId="0" fontId="0" fillId="10" borderId="6" xfId="0" applyFill="1" applyBorder="1"/>
    <xf numFmtId="0" fontId="0" fillId="10" borderId="7" xfId="0" applyFill="1" applyBorder="1"/>
    <xf numFmtId="0" fontId="0" fillId="10" borderId="3" xfId="0" applyFill="1" applyBorder="1"/>
    <xf numFmtId="49" fontId="0" fillId="10" borderId="8" xfId="0" applyNumberFormat="1" applyFill="1" applyBorder="1" applyAlignment="1">
      <alignment horizontal="center"/>
    </xf>
    <xf numFmtId="49" fontId="0" fillId="10" borderId="9" xfId="0" applyNumberFormat="1" applyFill="1" applyBorder="1" applyAlignment="1">
      <alignment horizontal="center"/>
    </xf>
    <xf numFmtId="49" fontId="0" fillId="10" borderId="2" xfId="0" applyNumberFormat="1" applyFill="1" applyBorder="1" applyAlignment="1">
      <alignment horizontal="center"/>
    </xf>
    <xf numFmtId="0" fontId="2" fillId="10" borderId="6" xfId="0" applyFont="1" applyFill="1" applyBorder="1"/>
    <xf numFmtId="0" fontId="2" fillId="10" borderId="7" xfId="0" applyFont="1" applyFill="1" applyBorder="1"/>
    <xf numFmtId="0" fontId="2" fillId="10" borderId="3" xfId="0" applyFont="1" applyFill="1" applyBorder="1"/>
    <xf numFmtId="0" fontId="0" fillId="10" borderId="10" xfId="0" applyFill="1" applyBorder="1"/>
    <xf numFmtId="0" fontId="0" fillId="10" borderId="11" xfId="0" applyFill="1" applyBorder="1"/>
    <xf numFmtId="0" fontId="0" fillId="10" borderId="4" xfId="0" applyFill="1" applyBorder="1"/>
    <xf numFmtId="0" fontId="2" fillId="10" borderId="12" xfId="0" applyFont="1" applyFill="1" applyBorder="1"/>
    <xf numFmtId="0" fontId="2" fillId="10" borderId="13" xfId="0" applyFont="1" applyFill="1" applyBorder="1"/>
    <xf numFmtId="0" fontId="2" fillId="10" borderId="1" xfId="0" applyFont="1" applyFill="1" applyBorder="1"/>
    <xf numFmtId="0" fontId="0" fillId="10" borderId="13" xfId="0" applyFill="1" applyBorder="1"/>
    <xf numFmtId="0" fontId="0" fillId="10" borderId="1" xfId="0" applyFill="1" applyBorder="1"/>
    <xf numFmtId="0" fontId="0" fillId="10" borderId="8" xfId="0" applyFill="1" applyBorder="1"/>
    <xf numFmtId="0" fontId="0" fillId="10" borderId="9" xfId="0" applyFill="1" applyBorder="1"/>
    <xf numFmtId="0" fontId="0" fillId="10" borderId="2" xfId="0" applyFill="1" applyBorder="1"/>
    <xf numFmtId="0" fontId="0" fillId="11" borderId="6" xfId="0" applyFill="1" applyBorder="1"/>
    <xf numFmtId="0" fontId="0" fillId="11" borderId="7" xfId="0" applyFill="1" applyBorder="1"/>
    <xf numFmtId="0" fontId="0" fillId="11" borderId="3" xfId="0" applyFill="1" applyBorder="1"/>
    <xf numFmtId="49" fontId="0" fillId="11" borderId="8" xfId="0" applyNumberFormat="1" applyFill="1" applyBorder="1" applyAlignment="1">
      <alignment horizontal="center"/>
    </xf>
    <xf numFmtId="49" fontId="0" fillId="11" borderId="9" xfId="0" applyNumberFormat="1" applyFill="1" applyBorder="1" applyAlignment="1">
      <alignment horizontal="center"/>
    </xf>
    <xf numFmtId="49" fontId="0" fillId="11" borderId="2" xfId="0" applyNumberFormat="1" applyFill="1" applyBorder="1" applyAlignment="1">
      <alignment horizontal="center"/>
    </xf>
    <xf numFmtId="0" fontId="2" fillId="11" borderId="6" xfId="0" applyFont="1" applyFill="1" applyBorder="1"/>
    <xf numFmtId="0" fontId="2" fillId="11" borderId="7" xfId="0" applyFont="1" applyFill="1" applyBorder="1"/>
    <xf numFmtId="0" fontId="2" fillId="11" borderId="3" xfId="0" applyFont="1" applyFill="1" applyBorder="1"/>
    <xf numFmtId="0" fontId="0" fillId="11" borderId="10" xfId="0" applyFill="1" applyBorder="1"/>
    <xf numFmtId="0" fontId="0" fillId="11" borderId="11" xfId="0" applyFill="1" applyBorder="1"/>
    <xf numFmtId="0" fontId="0" fillId="11" borderId="4" xfId="0" applyFill="1" applyBorder="1"/>
    <xf numFmtId="0" fontId="2" fillId="11" borderId="12" xfId="0" applyFont="1" applyFill="1" applyBorder="1"/>
    <xf numFmtId="0" fontId="2" fillId="11" borderId="13" xfId="0" applyFont="1" applyFill="1" applyBorder="1"/>
    <xf numFmtId="0" fontId="2" fillId="11" borderId="1" xfId="0" applyFont="1" applyFill="1" applyBorder="1"/>
    <xf numFmtId="0" fontId="0" fillId="11" borderId="12" xfId="0" applyFill="1" applyBorder="1"/>
    <xf numFmtId="0" fontId="0" fillId="11" borderId="13" xfId="0" applyFill="1" applyBorder="1"/>
    <xf numFmtId="0" fontId="0" fillId="11" borderId="1" xfId="0" applyFill="1" applyBorder="1"/>
    <xf numFmtId="0" fontId="0" fillId="11" borderId="8" xfId="0" applyFill="1" applyBorder="1"/>
    <xf numFmtId="0" fontId="0" fillId="11" borderId="9" xfId="0" applyFill="1" applyBorder="1"/>
    <xf numFmtId="0" fontId="0" fillId="11" borderId="2" xfId="0" applyFill="1" applyBorder="1"/>
    <xf numFmtId="0" fontId="0" fillId="12" borderId="6" xfId="0" applyFill="1" applyBorder="1"/>
    <xf numFmtId="0" fontId="0" fillId="12" borderId="7" xfId="0" applyFill="1" applyBorder="1"/>
    <xf numFmtId="0" fontId="0" fillId="12" borderId="3" xfId="0" applyFill="1" applyBorder="1"/>
    <xf numFmtId="49" fontId="0" fillId="12" borderId="8" xfId="0" applyNumberFormat="1" applyFill="1" applyBorder="1" applyAlignment="1">
      <alignment horizontal="center"/>
    </xf>
    <xf numFmtId="49" fontId="0" fillId="12" borderId="9" xfId="0" applyNumberFormat="1" applyFill="1" applyBorder="1" applyAlignment="1">
      <alignment horizontal="center"/>
    </xf>
    <xf numFmtId="49" fontId="0" fillId="12" borderId="2" xfId="0" applyNumberFormat="1" applyFill="1" applyBorder="1" applyAlignment="1">
      <alignment horizontal="center"/>
    </xf>
    <xf numFmtId="0" fontId="2" fillId="12" borderId="6" xfId="0" applyFont="1" applyFill="1" applyBorder="1"/>
    <xf numFmtId="0" fontId="2" fillId="12" borderId="7" xfId="0" applyFont="1" applyFill="1" applyBorder="1"/>
    <xf numFmtId="0" fontId="2" fillId="12" borderId="3" xfId="0" applyFont="1" applyFill="1" applyBorder="1"/>
    <xf numFmtId="0" fontId="0" fillId="12" borderId="10" xfId="0" applyFill="1" applyBorder="1"/>
    <xf numFmtId="0" fontId="0" fillId="12" borderId="11" xfId="0" applyFill="1" applyBorder="1"/>
    <xf numFmtId="0" fontId="0" fillId="12" borderId="4" xfId="0" applyFill="1" applyBorder="1"/>
    <xf numFmtId="0" fontId="2" fillId="12" borderId="12" xfId="0" applyFont="1" applyFill="1" applyBorder="1"/>
    <xf numFmtId="0" fontId="2" fillId="12" borderId="13" xfId="0" applyFont="1" applyFill="1" applyBorder="1"/>
    <xf numFmtId="0" fontId="2" fillId="12" borderId="1" xfId="0" applyFont="1" applyFill="1" applyBorder="1"/>
    <xf numFmtId="0" fontId="0" fillId="12" borderId="12" xfId="0" applyFill="1" applyBorder="1"/>
    <xf numFmtId="0" fontId="0" fillId="12" borderId="13" xfId="0" applyFill="1" applyBorder="1"/>
    <xf numFmtId="0" fontId="0" fillId="12" borderId="1" xfId="0" applyFill="1" applyBorder="1"/>
    <xf numFmtId="0" fontId="0" fillId="12" borderId="8" xfId="0" applyFill="1" applyBorder="1"/>
    <xf numFmtId="0" fontId="0" fillId="12" borderId="9" xfId="0" applyFill="1" applyBorder="1"/>
    <xf numFmtId="0" fontId="0" fillId="12" borderId="2" xfId="0" applyFill="1" applyBorder="1"/>
    <xf numFmtId="0" fontId="0" fillId="13" borderId="6" xfId="0" applyFill="1" applyBorder="1"/>
    <xf numFmtId="0" fontId="0" fillId="13" borderId="7" xfId="0" applyFill="1" applyBorder="1"/>
    <xf numFmtId="0" fontId="0" fillId="13" borderId="3" xfId="0" applyFill="1" applyBorder="1"/>
    <xf numFmtId="49" fontId="0" fillId="13" borderId="8" xfId="0" applyNumberFormat="1" applyFill="1" applyBorder="1" applyAlignment="1">
      <alignment horizontal="center"/>
    </xf>
    <xf numFmtId="49" fontId="0" fillId="13" borderId="9" xfId="0" applyNumberFormat="1" applyFill="1" applyBorder="1" applyAlignment="1">
      <alignment horizontal="center"/>
    </xf>
    <xf numFmtId="49" fontId="0" fillId="13" borderId="2" xfId="0" applyNumberFormat="1" applyFill="1" applyBorder="1" applyAlignment="1">
      <alignment horizontal="center"/>
    </xf>
    <xf numFmtId="0" fontId="2" fillId="13" borderId="6" xfId="0" applyFont="1" applyFill="1" applyBorder="1"/>
    <xf numFmtId="0" fontId="2" fillId="13" borderId="7" xfId="0" applyFont="1" applyFill="1" applyBorder="1"/>
    <xf numFmtId="0" fontId="0" fillId="13" borderId="10" xfId="0" applyFill="1" applyBorder="1"/>
    <xf numFmtId="0" fontId="0" fillId="13" borderId="11" xfId="0" applyFill="1" applyBorder="1"/>
    <xf numFmtId="0" fontId="0" fillId="13" borderId="4" xfId="0" applyFill="1" applyBorder="1"/>
    <xf numFmtId="0" fontId="2" fillId="13" borderId="12" xfId="0" applyFont="1" applyFill="1" applyBorder="1"/>
    <xf numFmtId="0" fontId="2" fillId="13" borderId="13" xfId="0" applyFont="1" applyFill="1" applyBorder="1"/>
    <xf numFmtId="0" fontId="2" fillId="13" borderId="1" xfId="0" applyFont="1" applyFill="1" applyBorder="1"/>
    <xf numFmtId="0" fontId="0" fillId="13" borderId="12" xfId="0" applyFill="1" applyBorder="1"/>
    <xf numFmtId="0" fontId="0" fillId="13" borderId="13" xfId="0" applyFill="1" applyBorder="1"/>
    <xf numFmtId="0" fontId="0" fillId="13" borderId="1" xfId="0" applyFill="1" applyBorder="1"/>
    <xf numFmtId="0" fontId="0" fillId="13" borderId="8" xfId="0" applyFill="1" applyBorder="1"/>
    <xf numFmtId="0" fontId="0" fillId="13" borderId="9" xfId="0" applyFill="1" applyBorder="1"/>
    <xf numFmtId="0" fontId="0" fillId="13" borderId="2" xfId="0" applyFill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2" borderId="10" xfId="0" applyFont="1" applyFill="1" applyBorder="1"/>
    <xf numFmtId="0" fontId="2" fillId="2" borderId="11" xfId="0" applyFont="1" applyFill="1" applyBorder="1"/>
    <xf numFmtId="0" fontId="2" fillId="2" borderId="4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4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4" borderId="4" xfId="0" applyFont="1" applyFill="1" applyBorder="1"/>
    <xf numFmtId="0" fontId="2" fillId="5" borderId="10" xfId="0" applyFont="1" applyFill="1" applyBorder="1"/>
    <xf numFmtId="0" fontId="2" fillId="5" borderId="11" xfId="0" applyFont="1" applyFill="1" applyBorder="1"/>
    <xf numFmtId="0" fontId="2" fillId="5" borderId="4" xfId="0" applyFont="1" applyFill="1" applyBorder="1"/>
    <xf numFmtId="0" fontId="2" fillId="6" borderId="10" xfId="0" applyFont="1" applyFill="1" applyBorder="1"/>
    <xf numFmtId="0" fontId="2" fillId="6" borderId="11" xfId="0" applyFont="1" applyFill="1" applyBorder="1"/>
    <xf numFmtId="0" fontId="2" fillId="6" borderId="4" xfId="0" applyFont="1" applyFill="1" applyBorder="1"/>
    <xf numFmtId="0" fontId="2" fillId="7" borderId="10" xfId="0" applyFont="1" applyFill="1" applyBorder="1"/>
    <xf numFmtId="0" fontId="2" fillId="7" borderId="11" xfId="0" applyFont="1" applyFill="1" applyBorder="1"/>
    <xf numFmtId="0" fontId="2" fillId="7" borderId="4" xfId="0" applyFont="1" applyFill="1" applyBorder="1"/>
    <xf numFmtId="0" fontId="2" fillId="8" borderId="10" xfId="0" applyFont="1" applyFill="1" applyBorder="1"/>
    <xf numFmtId="0" fontId="2" fillId="8" borderId="11" xfId="0" applyFont="1" applyFill="1" applyBorder="1"/>
    <xf numFmtId="0" fontId="2" fillId="8" borderId="4" xfId="0" applyFont="1" applyFill="1" applyBorder="1"/>
    <xf numFmtId="0" fontId="2" fillId="9" borderId="10" xfId="0" applyFont="1" applyFill="1" applyBorder="1"/>
    <xf numFmtId="0" fontId="2" fillId="9" borderId="11" xfId="0" applyFont="1" applyFill="1" applyBorder="1"/>
    <xf numFmtId="0" fontId="2" fillId="9" borderId="4" xfId="0" applyFont="1" applyFill="1" applyBorder="1"/>
    <xf numFmtId="0" fontId="2" fillId="10" borderId="10" xfId="0" applyFont="1" applyFill="1" applyBorder="1"/>
    <xf numFmtId="0" fontId="2" fillId="10" borderId="11" xfId="0" applyFont="1" applyFill="1" applyBorder="1"/>
    <xf numFmtId="0" fontId="2" fillId="10" borderId="4" xfId="0" applyFont="1" applyFill="1" applyBorder="1"/>
    <xf numFmtId="0" fontId="2" fillId="11" borderId="10" xfId="0" applyFont="1" applyFill="1" applyBorder="1"/>
    <xf numFmtId="0" fontId="2" fillId="11" borderId="11" xfId="0" applyFont="1" applyFill="1" applyBorder="1"/>
    <xf numFmtId="0" fontId="2" fillId="11" borderId="4" xfId="0" applyFont="1" applyFill="1" applyBorder="1"/>
    <xf numFmtId="0" fontId="2" fillId="12" borderId="10" xfId="0" applyFont="1" applyFill="1" applyBorder="1"/>
    <xf numFmtId="0" fontId="2" fillId="12" borderId="11" xfId="0" applyFont="1" applyFill="1" applyBorder="1"/>
    <xf numFmtId="0" fontId="2" fillId="12" borderId="4" xfId="0" applyFont="1" applyFill="1" applyBorder="1"/>
    <xf numFmtId="0" fontId="2" fillId="13" borderId="10" xfId="0" applyFont="1" applyFill="1" applyBorder="1"/>
    <xf numFmtId="0" fontId="2" fillId="13" borderId="11" xfId="0" applyFont="1" applyFill="1" applyBorder="1"/>
    <xf numFmtId="0" fontId="2" fillId="0" borderId="18" xfId="0" applyFont="1" applyBorder="1" applyAlignment="1">
      <alignment horizontal="center"/>
    </xf>
    <xf numFmtId="0" fontId="0" fillId="0" borderId="19" xfId="0" applyBorder="1"/>
    <xf numFmtId="0" fontId="0" fillId="2" borderId="20" xfId="0" applyFill="1" applyBorder="1"/>
    <xf numFmtId="0" fontId="0" fillId="2" borderId="21" xfId="0" applyFill="1" applyBorder="1"/>
    <xf numFmtId="0" fontId="0" fillId="2" borderId="18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18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18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18" xfId="0" applyFill="1" applyBorder="1"/>
    <xf numFmtId="0" fontId="0" fillId="6" borderId="20" xfId="0" applyFill="1" applyBorder="1"/>
    <xf numFmtId="0" fontId="0" fillId="6" borderId="21" xfId="0" applyFill="1" applyBorder="1"/>
    <xf numFmtId="0" fontId="0" fillId="6" borderId="18" xfId="0" applyFill="1" applyBorder="1"/>
    <xf numFmtId="0" fontId="0" fillId="7" borderId="20" xfId="0" applyFill="1" applyBorder="1"/>
    <xf numFmtId="0" fontId="0" fillId="7" borderId="21" xfId="0" applyFill="1" applyBorder="1"/>
    <xf numFmtId="0" fontId="0" fillId="7" borderId="18" xfId="0" applyFill="1" applyBorder="1"/>
    <xf numFmtId="0" fontId="0" fillId="8" borderId="20" xfId="0" applyFill="1" applyBorder="1"/>
    <xf numFmtId="0" fontId="0" fillId="8" borderId="21" xfId="0" applyFill="1" applyBorder="1"/>
    <xf numFmtId="0" fontId="0" fillId="8" borderId="18" xfId="0" applyFill="1" applyBorder="1"/>
    <xf numFmtId="0" fontId="0" fillId="9" borderId="20" xfId="0" applyFill="1" applyBorder="1"/>
    <xf numFmtId="0" fontId="0" fillId="9" borderId="21" xfId="0" applyFill="1" applyBorder="1"/>
    <xf numFmtId="0" fontId="0" fillId="9" borderId="18" xfId="0" applyFill="1" applyBorder="1"/>
    <xf numFmtId="0" fontId="0" fillId="10" borderId="20" xfId="0" applyFill="1" applyBorder="1"/>
    <xf numFmtId="0" fontId="0" fillId="10" borderId="21" xfId="0" applyFill="1" applyBorder="1"/>
    <xf numFmtId="0" fontId="0" fillId="10" borderId="18" xfId="0" applyFill="1" applyBorder="1"/>
    <xf numFmtId="0" fontId="0" fillId="11" borderId="20" xfId="0" applyFill="1" applyBorder="1"/>
    <xf numFmtId="0" fontId="0" fillId="11" borderId="21" xfId="0" applyFill="1" applyBorder="1"/>
    <xf numFmtId="0" fontId="0" fillId="11" borderId="18" xfId="0" applyFill="1" applyBorder="1"/>
    <xf numFmtId="0" fontId="0" fillId="12" borderId="20" xfId="0" applyFill="1" applyBorder="1"/>
    <xf numFmtId="0" fontId="0" fillId="12" borderId="21" xfId="0" applyFill="1" applyBorder="1"/>
    <xf numFmtId="0" fontId="0" fillId="12" borderId="18" xfId="0" applyFill="1" applyBorder="1"/>
    <xf numFmtId="0" fontId="0" fillId="13" borderId="20" xfId="0" applyFill="1" applyBorder="1"/>
    <xf numFmtId="0" fontId="0" fillId="13" borderId="21" xfId="0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" xfId="0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0" fontId="3" fillId="3" borderId="1" xfId="0" applyFont="1" applyFill="1" applyBorder="1"/>
    <xf numFmtId="0" fontId="3" fillId="4" borderId="12" xfId="0" applyFont="1" applyFill="1" applyBorder="1"/>
    <xf numFmtId="0" fontId="3" fillId="4" borderId="13" xfId="0" applyFont="1" applyFill="1" applyBorder="1"/>
    <xf numFmtId="0" fontId="3" fillId="4" borderId="1" xfId="0" applyFont="1" applyFill="1" applyBorder="1"/>
    <xf numFmtId="0" fontId="3" fillId="5" borderId="12" xfId="0" applyFont="1" applyFill="1" applyBorder="1"/>
    <xf numFmtId="0" fontId="3" fillId="5" borderId="13" xfId="0" applyFont="1" applyFill="1" applyBorder="1"/>
    <xf numFmtId="0" fontId="3" fillId="5" borderId="1" xfId="0" applyFont="1" applyFill="1" applyBorder="1"/>
    <xf numFmtId="0" fontId="3" fillId="6" borderId="12" xfId="0" applyFont="1" applyFill="1" applyBorder="1"/>
    <xf numFmtId="0" fontId="3" fillId="6" borderId="13" xfId="0" applyFont="1" applyFill="1" applyBorder="1"/>
    <xf numFmtId="0" fontId="3" fillId="6" borderId="1" xfId="0" applyFont="1" applyFill="1" applyBorder="1"/>
    <xf numFmtId="0" fontId="3" fillId="7" borderId="12" xfId="0" applyFont="1" applyFill="1" applyBorder="1"/>
    <xf numFmtId="0" fontId="3" fillId="7" borderId="13" xfId="0" applyFont="1" applyFill="1" applyBorder="1"/>
    <xf numFmtId="0" fontId="3" fillId="7" borderId="1" xfId="0" applyFont="1" applyFill="1" applyBorder="1"/>
    <xf numFmtId="0" fontId="3" fillId="8" borderId="12" xfId="0" applyFont="1" applyFill="1" applyBorder="1"/>
    <xf numFmtId="0" fontId="3" fillId="8" borderId="13" xfId="0" applyFont="1" applyFill="1" applyBorder="1"/>
    <xf numFmtId="0" fontId="3" fillId="8" borderId="1" xfId="0" applyFont="1" applyFill="1" applyBorder="1"/>
    <xf numFmtId="0" fontId="3" fillId="9" borderId="12" xfId="0" applyFont="1" applyFill="1" applyBorder="1"/>
    <xf numFmtId="0" fontId="3" fillId="9" borderId="13" xfId="0" applyFont="1" applyFill="1" applyBorder="1"/>
    <xf numFmtId="0" fontId="3" fillId="9" borderId="1" xfId="0" applyFont="1" applyFill="1" applyBorder="1"/>
    <xf numFmtId="0" fontId="3" fillId="10" borderId="12" xfId="0" applyFont="1" applyFill="1" applyBorder="1"/>
    <xf numFmtId="0" fontId="3" fillId="10" borderId="13" xfId="0" applyFont="1" applyFill="1" applyBorder="1"/>
    <xf numFmtId="0" fontId="3" fillId="10" borderId="1" xfId="0" applyFont="1" applyFill="1" applyBorder="1"/>
    <xf numFmtId="0" fontId="3" fillId="11" borderId="12" xfId="0" applyFont="1" applyFill="1" applyBorder="1"/>
    <xf numFmtId="0" fontId="3" fillId="11" borderId="13" xfId="0" applyFont="1" applyFill="1" applyBorder="1"/>
    <xf numFmtId="0" fontId="3" fillId="11" borderId="1" xfId="0" applyFont="1" applyFill="1" applyBorder="1"/>
    <xf numFmtId="0" fontId="3" fillId="12" borderId="12" xfId="0" applyFont="1" applyFill="1" applyBorder="1"/>
    <xf numFmtId="0" fontId="3" fillId="12" borderId="13" xfId="0" applyFont="1" applyFill="1" applyBorder="1"/>
    <xf numFmtId="0" fontId="3" fillId="12" borderId="1" xfId="0" applyFont="1" applyFill="1" applyBorder="1"/>
    <xf numFmtId="0" fontId="3" fillId="13" borderId="12" xfId="0" applyFont="1" applyFill="1" applyBorder="1"/>
    <xf numFmtId="0" fontId="3" fillId="13" borderId="13" xfId="0" applyFont="1" applyFill="1" applyBorder="1"/>
    <xf numFmtId="0" fontId="3" fillId="13" borderId="1" xfId="0" applyFont="1" applyFill="1" applyBorder="1"/>
    <xf numFmtId="2" fontId="2" fillId="0" borderId="22" xfId="0" applyNumberFormat="1" applyFont="1" applyBorder="1"/>
    <xf numFmtId="0" fontId="2" fillId="13" borderId="3" xfId="0" applyFont="1" applyFill="1" applyBorder="1"/>
    <xf numFmtId="2" fontId="2" fillId="0" borderId="23" xfId="0" applyNumberFormat="1" applyFont="1" applyBorder="1"/>
    <xf numFmtId="49" fontId="2" fillId="0" borderId="24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2" fontId="0" fillId="0" borderId="23" xfId="0" applyNumberFormat="1" applyBorder="1"/>
    <xf numFmtId="2" fontId="0" fillId="0" borderId="27" xfId="0" applyNumberFormat="1" applyBorder="1" applyAlignment="1">
      <alignment horizontal="center"/>
    </xf>
    <xf numFmtId="0" fontId="0" fillId="0" borderId="23" xfId="0" applyBorder="1"/>
    <xf numFmtId="2" fontId="2" fillId="0" borderId="28" xfId="0" applyNumberFormat="1" applyFont="1" applyBorder="1"/>
    <xf numFmtId="2" fontId="0" fillId="0" borderId="28" xfId="0" applyNumberFormat="1" applyBorder="1"/>
    <xf numFmtId="0" fontId="0" fillId="0" borderId="28" xfId="0" applyBorder="1"/>
    <xf numFmtId="2" fontId="3" fillId="0" borderId="28" xfId="0" applyNumberFormat="1" applyFont="1" applyBorder="1"/>
    <xf numFmtId="2" fontId="0" fillId="0" borderId="27" xfId="0" applyNumberFormat="1" applyBorder="1"/>
    <xf numFmtId="2" fontId="2" fillId="14" borderId="22" xfId="0" applyNumberFormat="1" applyFont="1" applyFill="1" applyBorder="1"/>
    <xf numFmtId="2" fontId="2" fillId="14" borderId="23" xfId="0" applyNumberFormat="1" applyFont="1" applyFill="1" applyBorder="1"/>
    <xf numFmtId="0" fontId="2" fillId="13" borderId="4" xfId="0" applyFont="1" applyFill="1" applyBorder="1"/>
    <xf numFmtId="2" fontId="2" fillId="0" borderId="29" xfId="0" applyNumberFormat="1" applyFont="1" applyBorder="1"/>
    <xf numFmtId="0" fontId="0" fillId="13" borderId="18" xfId="0" applyFill="1" applyBorder="1"/>
    <xf numFmtId="2" fontId="2" fillId="0" borderId="27" xfId="0" applyNumberFormat="1" applyFont="1" applyBorder="1"/>
    <xf numFmtId="0" fontId="0" fillId="10" borderId="30" xfId="0" applyFill="1" applyBorder="1"/>
    <xf numFmtId="0" fontId="0" fillId="0" borderId="31" xfId="0" applyBorder="1"/>
    <xf numFmtId="49" fontId="0" fillId="0" borderId="32" xfId="0" applyNumberFormat="1" applyBorder="1" applyAlignment="1">
      <alignment horizontal="center"/>
    </xf>
    <xf numFmtId="0" fontId="2" fillId="0" borderId="33" xfId="0" applyFont="1" applyBorder="1"/>
    <xf numFmtId="0" fontId="2" fillId="2" borderId="3" xfId="0" applyFont="1" applyFill="1" applyBorder="1"/>
    <xf numFmtId="0" fontId="2" fillId="0" borderId="34" xfId="0" applyFont="1" applyBorder="1"/>
    <xf numFmtId="0" fontId="0" fillId="0" borderId="34" xfId="0" applyBorder="1"/>
    <xf numFmtId="0" fontId="0" fillId="0" borderId="32" xfId="0" applyBorder="1"/>
    <xf numFmtId="0" fontId="2" fillId="0" borderId="6" xfId="0" applyFont="1" applyBorder="1"/>
    <xf numFmtId="0" fontId="0" fillId="0" borderId="12" xfId="0" applyBorder="1"/>
    <xf numFmtId="0" fontId="2" fillId="14" borderId="6" xfId="0" applyFont="1" applyFill="1" applyBorder="1"/>
    <xf numFmtId="2" fontId="0" fillId="0" borderId="31" xfId="0" applyNumberFormat="1" applyBorder="1"/>
    <xf numFmtId="2" fontId="0" fillId="0" borderId="32" xfId="0" applyNumberFormat="1" applyBorder="1" applyAlignment="1">
      <alignment horizontal="center"/>
    </xf>
    <xf numFmtId="2" fontId="2" fillId="0" borderId="33" xfId="0" applyNumberFormat="1" applyFont="1" applyBorder="1"/>
    <xf numFmtId="2" fontId="2" fillId="0" borderId="34" xfId="0" applyNumberFormat="1" applyFont="1" applyBorder="1"/>
    <xf numFmtId="2" fontId="0" fillId="0" borderId="34" xfId="0" applyNumberFormat="1" applyBorder="1"/>
    <xf numFmtId="2" fontId="0" fillId="0" borderId="19" xfId="0" applyNumberFormat="1" applyBorder="1"/>
    <xf numFmtId="2" fontId="0" fillId="0" borderId="32" xfId="0" applyNumberFormat="1" applyBorder="1"/>
    <xf numFmtId="2" fontId="2" fillId="14" borderId="6" xfId="0" applyNumberFormat="1" applyFont="1" applyFill="1" applyBorder="1"/>
    <xf numFmtId="0" fontId="0" fillId="0" borderId="32" xfId="0" applyBorder="1" applyAlignment="1">
      <alignment horizontal="center"/>
    </xf>
    <xf numFmtId="2" fontId="0" fillId="0" borderId="29" xfId="0" applyNumberFormat="1" applyBorder="1"/>
    <xf numFmtId="2" fontId="2" fillId="0" borderId="3" xfId="0" applyNumberFormat="1" applyFont="1" applyBorder="1" applyAlignment="1">
      <alignment horizontal="center"/>
    </xf>
    <xf numFmtId="2" fontId="2" fillId="2" borderId="12" xfId="0" applyNumberFormat="1" applyFont="1" applyFill="1" applyBorder="1"/>
    <xf numFmtId="2" fontId="2" fillId="2" borderId="13" xfId="0" applyNumberFormat="1" applyFont="1" applyFill="1" applyBorder="1"/>
    <xf numFmtId="2" fontId="2" fillId="2" borderId="1" xfId="0" applyNumberFormat="1" applyFont="1" applyFill="1" applyBorder="1"/>
    <xf numFmtId="2" fontId="2" fillId="3" borderId="12" xfId="0" applyNumberFormat="1" applyFont="1" applyFill="1" applyBorder="1"/>
    <xf numFmtId="2" fontId="2" fillId="3" borderId="13" xfId="0" applyNumberFormat="1" applyFont="1" applyFill="1" applyBorder="1"/>
    <xf numFmtId="2" fontId="2" fillId="3" borderId="1" xfId="0" applyNumberFormat="1" applyFont="1" applyFill="1" applyBorder="1"/>
    <xf numFmtId="2" fontId="2" fillId="4" borderId="12" xfId="0" applyNumberFormat="1" applyFont="1" applyFill="1" applyBorder="1"/>
    <xf numFmtId="2" fontId="2" fillId="4" borderId="13" xfId="0" applyNumberFormat="1" applyFont="1" applyFill="1" applyBorder="1"/>
    <xf numFmtId="2" fontId="2" fillId="4" borderId="1" xfId="0" applyNumberFormat="1" applyFont="1" applyFill="1" applyBorder="1"/>
    <xf numFmtId="2" fontId="2" fillId="5" borderId="12" xfId="0" applyNumberFormat="1" applyFont="1" applyFill="1" applyBorder="1"/>
    <xf numFmtId="2" fontId="2" fillId="5" borderId="13" xfId="0" applyNumberFormat="1" applyFont="1" applyFill="1" applyBorder="1"/>
    <xf numFmtId="2" fontId="2" fillId="5" borderId="1" xfId="0" applyNumberFormat="1" applyFont="1" applyFill="1" applyBorder="1"/>
    <xf numFmtId="2" fontId="2" fillId="6" borderId="12" xfId="0" applyNumberFormat="1" applyFont="1" applyFill="1" applyBorder="1"/>
    <xf numFmtId="2" fontId="2" fillId="6" borderId="13" xfId="0" applyNumberFormat="1" applyFont="1" applyFill="1" applyBorder="1"/>
    <xf numFmtId="2" fontId="2" fillId="6" borderId="1" xfId="0" applyNumberFormat="1" applyFont="1" applyFill="1" applyBorder="1"/>
    <xf numFmtId="2" fontId="2" fillId="7" borderId="12" xfId="0" applyNumberFormat="1" applyFont="1" applyFill="1" applyBorder="1"/>
    <xf numFmtId="2" fontId="2" fillId="7" borderId="13" xfId="0" applyNumberFormat="1" applyFont="1" applyFill="1" applyBorder="1"/>
    <xf numFmtId="2" fontId="2" fillId="7" borderId="1" xfId="0" applyNumberFormat="1" applyFont="1" applyFill="1" applyBorder="1"/>
    <xf numFmtId="2" fontId="2" fillId="8" borderId="12" xfId="0" applyNumberFormat="1" applyFont="1" applyFill="1" applyBorder="1"/>
    <xf numFmtId="2" fontId="2" fillId="8" borderId="13" xfId="0" applyNumberFormat="1" applyFont="1" applyFill="1" applyBorder="1"/>
    <xf numFmtId="2" fontId="2" fillId="8" borderId="1" xfId="0" applyNumberFormat="1" applyFont="1" applyFill="1" applyBorder="1"/>
    <xf numFmtId="2" fontId="2" fillId="9" borderId="12" xfId="0" applyNumberFormat="1" applyFont="1" applyFill="1" applyBorder="1"/>
    <xf numFmtId="2" fontId="2" fillId="9" borderId="13" xfId="0" applyNumberFormat="1" applyFont="1" applyFill="1" applyBorder="1"/>
    <xf numFmtId="2" fontId="2" fillId="9" borderId="1" xfId="0" applyNumberFormat="1" applyFont="1" applyFill="1" applyBorder="1"/>
    <xf numFmtId="2" fontId="2" fillId="10" borderId="12" xfId="0" applyNumberFormat="1" applyFont="1" applyFill="1" applyBorder="1"/>
    <xf numFmtId="2" fontId="2" fillId="10" borderId="13" xfId="0" applyNumberFormat="1" applyFont="1" applyFill="1" applyBorder="1"/>
    <xf numFmtId="2" fontId="2" fillId="10" borderId="1" xfId="0" applyNumberFormat="1" applyFont="1" applyFill="1" applyBorder="1"/>
    <xf numFmtId="2" fontId="2" fillId="11" borderId="12" xfId="0" applyNumberFormat="1" applyFont="1" applyFill="1" applyBorder="1"/>
    <xf numFmtId="2" fontId="2" fillId="11" borderId="13" xfId="0" applyNumberFormat="1" applyFont="1" applyFill="1" applyBorder="1"/>
    <xf numFmtId="2" fontId="2" fillId="11" borderId="1" xfId="0" applyNumberFormat="1" applyFont="1" applyFill="1" applyBorder="1"/>
    <xf numFmtId="2" fontId="2" fillId="12" borderId="12" xfId="0" applyNumberFormat="1" applyFont="1" applyFill="1" applyBorder="1"/>
    <xf numFmtId="2" fontId="2" fillId="12" borderId="13" xfId="0" applyNumberFormat="1" applyFont="1" applyFill="1" applyBorder="1"/>
    <xf numFmtId="2" fontId="2" fillId="12" borderId="1" xfId="0" applyNumberFormat="1" applyFont="1" applyFill="1" applyBorder="1"/>
    <xf numFmtId="2" fontId="2" fillId="13" borderId="12" xfId="0" applyNumberFormat="1" applyFont="1" applyFill="1" applyBorder="1"/>
    <xf numFmtId="2" fontId="2" fillId="13" borderId="13" xfId="0" applyNumberFormat="1" applyFont="1" applyFill="1" applyBorder="1"/>
    <xf numFmtId="2" fontId="2" fillId="13" borderId="1" xfId="0" applyNumberFormat="1" applyFont="1" applyFill="1" applyBorder="1"/>
    <xf numFmtId="2" fontId="2" fillId="0" borderId="16" xfId="0" applyNumberFormat="1" applyFont="1" applyBorder="1" applyAlignment="1">
      <alignment horizontal="center"/>
    </xf>
    <xf numFmtId="2" fontId="2" fillId="0" borderId="5" xfId="0" applyNumberFormat="1" applyFont="1" applyBorder="1"/>
    <xf numFmtId="2" fontId="2" fillId="0" borderId="4" xfId="0" applyNumberFormat="1" applyFont="1" applyBorder="1" applyAlignment="1">
      <alignment horizontal="center"/>
    </xf>
    <xf numFmtId="2" fontId="2" fillId="0" borderId="25" xfId="0" applyNumberFormat="1" applyFont="1" applyBorder="1" applyAlignment="1">
      <alignment horizontal="center"/>
    </xf>
    <xf numFmtId="2" fontId="0" fillId="0" borderId="0" xfId="0" applyNumberFormat="1"/>
    <xf numFmtId="2" fontId="2" fillId="0" borderId="1" xfId="0" applyNumberFormat="1" applyFont="1" applyBorder="1" applyAlignment="1">
      <alignment horizontal="center"/>
    </xf>
    <xf numFmtId="2" fontId="3" fillId="2" borderId="12" xfId="0" applyNumberFormat="1" applyFont="1" applyFill="1" applyBorder="1"/>
    <xf numFmtId="2" fontId="3" fillId="2" borderId="13" xfId="0" applyNumberFormat="1" applyFont="1" applyFill="1" applyBorder="1"/>
    <xf numFmtId="2" fontId="3" fillId="2" borderId="1" xfId="0" applyNumberFormat="1" applyFont="1" applyFill="1" applyBorder="1"/>
    <xf numFmtId="2" fontId="3" fillId="3" borderId="12" xfId="0" applyNumberFormat="1" applyFont="1" applyFill="1" applyBorder="1"/>
    <xf numFmtId="2" fontId="3" fillId="3" borderId="13" xfId="0" applyNumberFormat="1" applyFont="1" applyFill="1" applyBorder="1"/>
    <xf numFmtId="2" fontId="3" fillId="3" borderId="1" xfId="0" applyNumberFormat="1" applyFont="1" applyFill="1" applyBorder="1"/>
    <xf numFmtId="2" fontId="3" fillId="4" borderId="12" xfId="0" applyNumberFormat="1" applyFont="1" applyFill="1" applyBorder="1"/>
    <xf numFmtId="2" fontId="3" fillId="4" borderId="13" xfId="0" applyNumberFormat="1" applyFont="1" applyFill="1" applyBorder="1"/>
    <xf numFmtId="2" fontId="3" fillId="4" borderId="1" xfId="0" applyNumberFormat="1" applyFont="1" applyFill="1" applyBorder="1"/>
    <xf numFmtId="2" fontId="3" fillId="5" borderId="12" xfId="0" applyNumberFormat="1" applyFont="1" applyFill="1" applyBorder="1"/>
    <xf numFmtId="2" fontId="3" fillId="5" borderId="13" xfId="0" applyNumberFormat="1" applyFont="1" applyFill="1" applyBorder="1"/>
    <xf numFmtId="2" fontId="3" fillId="5" borderId="1" xfId="0" applyNumberFormat="1" applyFont="1" applyFill="1" applyBorder="1"/>
    <xf numFmtId="2" fontId="3" fillId="6" borderId="12" xfId="0" applyNumberFormat="1" applyFont="1" applyFill="1" applyBorder="1"/>
    <xf numFmtId="2" fontId="3" fillId="6" borderId="13" xfId="0" applyNumberFormat="1" applyFont="1" applyFill="1" applyBorder="1"/>
    <xf numFmtId="2" fontId="3" fillId="6" borderId="1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2" fontId="3" fillId="7" borderId="1" xfId="0" applyNumberFormat="1" applyFont="1" applyFill="1" applyBorder="1"/>
    <xf numFmtId="2" fontId="3" fillId="8" borderId="12" xfId="0" applyNumberFormat="1" applyFont="1" applyFill="1" applyBorder="1"/>
    <xf numFmtId="2" fontId="3" fillId="8" borderId="13" xfId="0" applyNumberFormat="1" applyFont="1" applyFill="1" applyBorder="1"/>
    <xf numFmtId="2" fontId="3" fillId="8" borderId="1" xfId="0" applyNumberFormat="1" applyFont="1" applyFill="1" applyBorder="1"/>
    <xf numFmtId="2" fontId="3" fillId="9" borderId="12" xfId="0" applyNumberFormat="1" applyFont="1" applyFill="1" applyBorder="1"/>
    <xf numFmtId="2" fontId="3" fillId="9" borderId="13" xfId="0" applyNumberFormat="1" applyFont="1" applyFill="1" applyBorder="1"/>
    <xf numFmtId="2" fontId="3" fillId="9" borderId="1" xfId="0" applyNumberFormat="1" applyFont="1" applyFill="1" applyBorder="1"/>
    <xf numFmtId="2" fontId="3" fillId="10" borderId="12" xfId="0" applyNumberFormat="1" applyFont="1" applyFill="1" applyBorder="1"/>
    <xf numFmtId="2" fontId="3" fillId="10" borderId="13" xfId="0" applyNumberFormat="1" applyFont="1" applyFill="1" applyBorder="1"/>
    <xf numFmtId="2" fontId="3" fillId="10" borderId="1" xfId="0" applyNumberFormat="1" applyFont="1" applyFill="1" applyBorder="1"/>
    <xf numFmtId="2" fontId="3" fillId="11" borderId="12" xfId="0" applyNumberFormat="1" applyFont="1" applyFill="1" applyBorder="1"/>
    <xf numFmtId="2" fontId="3" fillId="11" borderId="13" xfId="0" applyNumberFormat="1" applyFont="1" applyFill="1" applyBorder="1"/>
    <xf numFmtId="2" fontId="3" fillId="11" borderId="1" xfId="0" applyNumberFormat="1" applyFont="1" applyFill="1" applyBorder="1"/>
    <xf numFmtId="2" fontId="3" fillId="12" borderId="12" xfId="0" applyNumberFormat="1" applyFont="1" applyFill="1" applyBorder="1"/>
    <xf numFmtId="2" fontId="3" fillId="12" borderId="13" xfId="0" applyNumberFormat="1" applyFont="1" applyFill="1" applyBorder="1"/>
    <xf numFmtId="2" fontId="3" fillId="12" borderId="1" xfId="0" applyNumberFormat="1" applyFont="1" applyFill="1" applyBorder="1"/>
    <xf numFmtId="2" fontId="3" fillId="13" borderId="12" xfId="0" applyNumberFormat="1" applyFont="1" applyFill="1" applyBorder="1"/>
    <xf numFmtId="2" fontId="3" fillId="13" borderId="13" xfId="0" applyNumberFormat="1" applyFont="1" applyFill="1" applyBorder="1"/>
    <xf numFmtId="2" fontId="3" fillId="13" borderId="1" xfId="0" applyNumberFormat="1" applyFont="1" applyFill="1" applyBorder="1"/>
    <xf numFmtId="2" fontId="2" fillId="0" borderId="17" xfId="0" applyNumberFormat="1" applyFont="1" applyBorder="1" applyAlignment="1">
      <alignment horizontal="center"/>
    </xf>
    <xf numFmtId="2" fontId="2" fillId="0" borderId="0" xfId="0" applyNumberFormat="1" applyFont="1"/>
    <xf numFmtId="2" fontId="2" fillId="2" borderId="10" xfId="0" applyNumberFormat="1" applyFont="1" applyFill="1" applyBorder="1"/>
    <xf numFmtId="2" fontId="2" fillId="2" borderId="11" xfId="0" applyNumberFormat="1" applyFont="1" applyFill="1" applyBorder="1"/>
    <xf numFmtId="2" fontId="2" fillId="2" borderId="4" xfId="0" applyNumberFormat="1" applyFont="1" applyFill="1" applyBorder="1"/>
    <xf numFmtId="2" fontId="2" fillId="3" borderId="10" xfId="0" applyNumberFormat="1" applyFont="1" applyFill="1" applyBorder="1"/>
    <xf numFmtId="2" fontId="2" fillId="3" borderId="11" xfId="0" applyNumberFormat="1" applyFont="1" applyFill="1" applyBorder="1"/>
    <xf numFmtId="2" fontId="2" fillId="3" borderId="4" xfId="0" applyNumberFormat="1" applyFont="1" applyFill="1" applyBorder="1"/>
    <xf numFmtId="2" fontId="2" fillId="4" borderId="10" xfId="0" applyNumberFormat="1" applyFont="1" applyFill="1" applyBorder="1"/>
    <xf numFmtId="2" fontId="2" fillId="4" borderId="11" xfId="0" applyNumberFormat="1" applyFont="1" applyFill="1" applyBorder="1"/>
    <xf numFmtId="2" fontId="2" fillId="4" borderId="4" xfId="0" applyNumberFormat="1" applyFont="1" applyFill="1" applyBorder="1"/>
    <xf numFmtId="2" fontId="2" fillId="5" borderId="10" xfId="0" applyNumberFormat="1" applyFont="1" applyFill="1" applyBorder="1"/>
    <xf numFmtId="2" fontId="2" fillId="5" borderId="11" xfId="0" applyNumberFormat="1" applyFont="1" applyFill="1" applyBorder="1"/>
    <xf numFmtId="2" fontId="2" fillId="5" borderId="4" xfId="0" applyNumberFormat="1" applyFont="1" applyFill="1" applyBorder="1"/>
    <xf numFmtId="2" fontId="2" fillId="6" borderId="10" xfId="0" applyNumberFormat="1" applyFont="1" applyFill="1" applyBorder="1"/>
    <xf numFmtId="2" fontId="2" fillId="6" borderId="11" xfId="0" applyNumberFormat="1" applyFont="1" applyFill="1" applyBorder="1"/>
    <xf numFmtId="2" fontId="2" fillId="6" borderId="4" xfId="0" applyNumberFormat="1" applyFont="1" applyFill="1" applyBorder="1"/>
    <xf numFmtId="2" fontId="2" fillId="7" borderId="10" xfId="0" applyNumberFormat="1" applyFont="1" applyFill="1" applyBorder="1"/>
    <xf numFmtId="2" fontId="2" fillId="7" borderId="11" xfId="0" applyNumberFormat="1" applyFont="1" applyFill="1" applyBorder="1"/>
    <xf numFmtId="2" fontId="2" fillId="7" borderId="4" xfId="0" applyNumberFormat="1" applyFont="1" applyFill="1" applyBorder="1"/>
    <xf numFmtId="2" fontId="2" fillId="8" borderId="10" xfId="0" applyNumberFormat="1" applyFont="1" applyFill="1" applyBorder="1"/>
    <xf numFmtId="2" fontId="2" fillId="8" borderId="11" xfId="0" applyNumberFormat="1" applyFont="1" applyFill="1" applyBorder="1"/>
    <xf numFmtId="2" fontId="2" fillId="8" borderId="4" xfId="0" applyNumberFormat="1" applyFont="1" applyFill="1" applyBorder="1"/>
    <xf numFmtId="2" fontId="2" fillId="9" borderId="10" xfId="0" applyNumberFormat="1" applyFont="1" applyFill="1" applyBorder="1"/>
    <xf numFmtId="2" fontId="2" fillId="9" borderId="11" xfId="0" applyNumberFormat="1" applyFont="1" applyFill="1" applyBorder="1"/>
    <xf numFmtId="2" fontId="2" fillId="9" borderId="4" xfId="0" applyNumberFormat="1" applyFont="1" applyFill="1" applyBorder="1"/>
    <xf numFmtId="2" fontId="2" fillId="10" borderId="10" xfId="0" applyNumberFormat="1" applyFont="1" applyFill="1" applyBorder="1"/>
    <xf numFmtId="2" fontId="2" fillId="10" borderId="11" xfId="0" applyNumberFormat="1" applyFont="1" applyFill="1" applyBorder="1"/>
    <xf numFmtId="2" fontId="2" fillId="10" borderId="4" xfId="0" applyNumberFormat="1" applyFont="1" applyFill="1" applyBorder="1"/>
    <xf numFmtId="2" fontId="2" fillId="11" borderId="10" xfId="0" applyNumberFormat="1" applyFont="1" applyFill="1" applyBorder="1"/>
    <xf numFmtId="2" fontId="2" fillId="11" borderId="11" xfId="0" applyNumberFormat="1" applyFont="1" applyFill="1" applyBorder="1"/>
    <xf numFmtId="2" fontId="2" fillId="11" borderId="4" xfId="0" applyNumberFormat="1" applyFont="1" applyFill="1" applyBorder="1"/>
    <xf numFmtId="2" fontId="2" fillId="12" borderId="10" xfId="0" applyNumberFormat="1" applyFont="1" applyFill="1" applyBorder="1"/>
    <xf numFmtId="2" fontId="2" fillId="12" borderId="11" xfId="0" applyNumberFormat="1" applyFont="1" applyFill="1" applyBorder="1"/>
    <xf numFmtId="2" fontId="2" fillId="12" borderId="4" xfId="0" applyNumberFormat="1" applyFont="1" applyFill="1" applyBorder="1"/>
    <xf numFmtId="2" fontId="2" fillId="13" borderId="10" xfId="0" applyNumberFormat="1" applyFont="1" applyFill="1" applyBorder="1"/>
    <xf numFmtId="2" fontId="2" fillId="13" borderId="11" xfId="0" applyNumberFormat="1" applyFont="1" applyFill="1" applyBorder="1"/>
    <xf numFmtId="2" fontId="2" fillId="13" borderId="4" xfId="0" applyNumberFormat="1" applyFont="1" applyFill="1" applyBorder="1"/>
    <xf numFmtId="2" fontId="0" fillId="2" borderId="12" xfId="0" applyNumberFormat="1" applyFill="1" applyBorder="1"/>
    <xf numFmtId="2" fontId="0" fillId="2" borderId="13" xfId="0" applyNumberFormat="1" applyFill="1" applyBorder="1"/>
    <xf numFmtId="2" fontId="0" fillId="2" borderId="1" xfId="0" applyNumberFormat="1" applyFill="1" applyBorder="1"/>
    <xf numFmtId="2" fontId="0" fillId="3" borderId="12" xfId="0" applyNumberFormat="1" applyFill="1" applyBorder="1"/>
    <xf numFmtId="2" fontId="0" fillId="3" borderId="13" xfId="0" applyNumberFormat="1" applyFill="1" applyBorder="1"/>
    <xf numFmtId="2" fontId="0" fillId="3" borderId="1" xfId="0" applyNumberFormat="1" applyFill="1" applyBorder="1"/>
    <xf numFmtId="2" fontId="0" fillId="4" borderId="12" xfId="0" applyNumberFormat="1" applyFill="1" applyBorder="1"/>
    <xf numFmtId="2" fontId="0" fillId="4" borderId="13" xfId="0" applyNumberFormat="1" applyFill="1" applyBorder="1"/>
    <xf numFmtId="2" fontId="0" fillId="4" borderId="1" xfId="0" applyNumberFormat="1" applyFill="1" applyBorder="1"/>
    <xf numFmtId="2" fontId="0" fillId="5" borderId="12" xfId="0" applyNumberFormat="1" applyFill="1" applyBorder="1"/>
    <xf numFmtId="2" fontId="0" fillId="5" borderId="13" xfId="0" applyNumberFormat="1" applyFill="1" applyBorder="1"/>
    <xf numFmtId="2" fontId="0" fillId="5" borderId="1" xfId="0" applyNumberFormat="1" applyFill="1" applyBorder="1"/>
    <xf numFmtId="2" fontId="0" fillId="6" borderId="12" xfId="0" applyNumberFormat="1" applyFill="1" applyBorder="1"/>
    <xf numFmtId="2" fontId="0" fillId="6" borderId="13" xfId="0" applyNumberFormat="1" applyFill="1" applyBorder="1"/>
    <xf numFmtId="2" fontId="0" fillId="6" borderId="1" xfId="0" applyNumberFormat="1" applyFill="1" applyBorder="1"/>
    <xf numFmtId="2" fontId="0" fillId="7" borderId="12" xfId="0" applyNumberFormat="1" applyFill="1" applyBorder="1"/>
    <xf numFmtId="2" fontId="0" fillId="7" borderId="13" xfId="0" applyNumberFormat="1" applyFill="1" applyBorder="1"/>
    <xf numFmtId="2" fontId="0" fillId="7" borderId="1" xfId="0" applyNumberFormat="1" applyFill="1" applyBorder="1"/>
    <xf numFmtId="2" fontId="0" fillId="8" borderId="12" xfId="0" applyNumberFormat="1" applyFill="1" applyBorder="1"/>
    <xf numFmtId="2" fontId="0" fillId="8" borderId="13" xfId="0" applyNumberFormat="1" applyFill="1" applyBorder="1"/>
    <xf numFmtId="2" fontId="0" fillId="8" borderId="1" xfId="0" applyNumberFormat="1" applyFill="1" applyBorder="1"/>
    <xf numFmtId="2" fontId="0" fillId="9" borderId="12" xfId="0" applyNumberFormat="1" applyFill="1" applyBorder="1"/>
    <xf numFmtId="2" fontId="0" fillId="9" borderId="13" xfId="0" applyNumberFormat="1" applyFill="1" applyBorder="1"/>
    <xf numFmtId="2" fontId="0" fillId="9" borderId="1" xfId="0" applyNumberFormat="1" applyFill="1" applyBorder="1"/>
    <xf numFmtId="2" fontId="0" fillId="10" borderId="12" xfId="0" applyNumberFormat="1" applyFill="1" applyBorder="1"/>
    <xf numFmtId="2" fontId="0" fillId="10" borderId="13" xfId="0" applyNumberFormat="1" applyFill="1" applyBorder="1"/>
    <xf numFmtId="2" fontId="0" fillId="10" borderId="1" xfId="0" applyNumberFormat="1" applyFill="1" applyBorder="1"/>
    <xf numFmtId="2" fontId="0" fillId="11" borderId="12" xfId="0" applyNumberFormat="1" applyFill="1" applyBorder="1"/>
    <xf numFmtId="2" fontId="0" fillId="11" borderId="13" xfId="0" applyNumberFormat="1" applyFill="1" applyBorder="1"/>
    <xf numFmtId="2" fontId="0" fillId="11" borderId="1" xfId="0" applyNumberFormat="1" applyFill="1" applyBorder="1"/>
    <xf numFmtId="2" fontId="0" fillId="12" borderId="12" xfId="0" applyNumberFormat="1" applyFill="1" applyBorder="1"/>
    <xf numFmtId="2" fontId="0" fillId="12" borderId="13" xfId="0" applyNumberFormat="1" applyFill="1" applyBorder="1"/>
    <xf numFmtId="2" fontId="0" fillId="12" borderId="1" xfId="0" applyNumberFormat="1" applyFill="1" applyBorder="1"/>
    <xf numFmtId="2" fontId="0" fillId="13" borderId="12" xfId="0" applyNumberFormat="1" applyFill="1" applyBorder="1"/>
    <xf numFmtId="2" fontId="0" fillId="13" borderId="13" xfId="0" applyNumberFormat="1" applyFill="1" applyBorder="1"/>
    <xf numFmtId="2" fontId="0" fillId="13" borderId="1" xfId="0" applyNumberFormat="1" applyFill="1" applyBorder="1"/>
    <xf numFmtId="2" fontId="0" fillId="2" borderId="20" xfId="0" applyNumberFormat="1" applyFill="1" applyBorder="1"/>
    <xf numFmtId="2" fontId="0" fillId="2" borderId="21" xfId="0" applyNumberFormat="1" applyFill="1" applyBorder="1"/>
    <xf numFmtId="2" fontId="0" fillId="2" borderId="18" xfId="0" applyNumberFormat="1" applyFill="1" applyBorder="1"/>
    <xf numFmtId="2" fontId="0" fillId="3" borderId="20" xfId="0" applyNumberFormat="1" applyFill="1" applyBorder="1"/>
    <xf numFmtId="2" fontId="0" fillId="3" borderId="21" xfId="0" applyNumberFormat="1" applyFill="1" applyBorder="1"/>
    <xf numFmtId="2" fontId="0" fillId="3" borderId="18" xfId="0" applyNumberFormat="1" applyFill="1" applyBorder="1"/>
    <xf numFmtId="2" fontId="0" fillId="4" borderId="20" xfId="0" applyNumberFormat="1" applyFill="1" applyBorder="1"/>
    <xf numFmtId="2" fontId="0" fillId="4" borderId="21" xfId="0" applyNumberFormat="1" applyFill="1" applyBorder="1"/>
    <xf numFmtId="2" fontId="0" fillId="4" borderId="18" xfId="0" applyNumberFormat="1" applyFill="1" applyBorder="1"/>
    <xf numFmtId="2" fontId="0" fillId="5" borderId="20" xfId="0" applyNumberFormat="1" applyFill="1" applyBorder="1"/>
    <xf numFmtId="2" fontId="0" fillId="5" borderId="21" xfId="0" applyNumberFormat="1" applyFill="1" applyBorder="1"/>
    <xf numFmtId="2" fontId="0" fillId="5" borderId="18" xfId="0" applyNumberFormat="1" applyFill="1" applyBorder="1"/>
    <xf numFmtId="2" fontId="0" fillId="6" borderId="20" xfId="0" applyNumberFormat="1" applyFill="1" applyBorder="1"/>
    <xf numFmtId="2" fontId="0" fillId="6" borderId="21" xfId="0" applyNumberFormat="1" applyFill="1" applyBorder="1"/>
    <xf numFmtId="2" fontId="0" fillId="6" borderId="18" xfId="0" applyNumberFormat="1" applyFill="1" applyBorder="1"/>
    <xf numFmtId="2" fontId="0" fillId="7" borderId="20" xfId="0" applyNumberFormat="1" applyFill="1" applyBorder="1"/>
    <xf numFmtId="2" fontId="0" fillId="7" borderId="21" xfId="0" applyNumberFormat="1" applyFill="1" applyBorder="1"/>
    <xf numFmtId="2" fontId="0" fillId="7" borderId="18" xfId="0" applyNumberFormat="1" applyFill="1" applyBorder="1"/>
    <xf numFmtId="2" fontId="0" fillId="8" borderId="20" xfId="0" applyNumberFormat="1" applyFill="1" applyBorder="1"/>
    <xf numFmtId="2" fontId="0" fillId="8" borderId="21" xfId="0" applyNumberFormat="1" applyFill="1" applyBorder="1"/>
    <xf numFmtId="2" fontId="0" fillId="8" borderId="18" xfId="0" applyNumberFormat="1" applyFill="1" applyBorder="1"/>
    <xf numFmtId="2" fontId="0" fillId="9" borderId="20" xfId="0" applyNumberFormat="1" applyFill="1" applyBorder="1"/>
    <xf numFmtId="2" fontId="0" fillId="9" borderId="21" xfId="0" applyNumberFormat="1" applyFill="1" applyBorder="1"/>
    <xf numFmtId="2" fontId="0" fillId="9" borderId="18" xfId="0" applyNumberFormat="1" applyFill="1" applyBorder="1"/>
    <xf numFmtId="2" fontId="0" fillId="10" borderId="20" xfId="0" applyNumberFormat="1" applyFill="1" applyBorder="1"/>
    <xf numFmtId="2" fontId="0" fillId="10" borderId="21" xfId="0" applyNumberFormat="1" applyFill="1" applyBorder="1"/>
    <xf numFmtId="2" fontId="0" fillId="10" borderId="18" xfId="0" applyNumberFormat="1" applyFill="1" applyBorder="1"/>
    <xf numFmtId="2" fontId="0" fillId="11" borderId="20" xfId="0" applyNumberFormat="1" applyFill="1" applyBorder="1"/>
    <xf numFmtId="2" fontId="0" fillId="11" borderId="21" xfId="0" applyNumberFormat="1" applyFill="1" applyBorder="1"/>
    <xf numFmtId="2" fontId="0" fillId="11" borderId="18" xfId="0" applyNumberFormat="1" applyFill="1" applyBorder="1"/>
    <xf numFmtId="2" fontId="0" fillId="12" borderId="20" xfId="0" applyNumberFormat="1" applyFill="1" applyBorder="1"/>
    <xf numFmtId="2" fontId="0" fillId="12" borderId="21" xfId="0" applyNumberFormat="1" applyFill="1" applyBorder="1"/>
    <xf numFmtId="2" fontId="0" fillId="12" borderId="18" xfId="0" applyNumberFormat="1" applyFill="1" applyBorder="1"/>
    <xf numFmtId="2" fontId="0" fillId="13" borderId="20" xfId="0" applyNumberFormat="1" applyFill="1" applyBorder="1"/>
    <xf numFmtId="2" fontId="0" fillId="13" borderId="21" xfId="0" applyNumberFormat="1" applyFill="1" applyBorder="1"/>
    <xf numFmtId="2" fontId="0" fillId="13" borderId="18" xfId="0" applyNumberFormat="1" applyFill="1" applyBorder="1"/>
    <xf numFmtId="2" fontId="0" fillId="2" borderId="8" xfId="0" applyNumberFormat="1" applyFill="1" applyBorder="1"/>
    <xf numFmtId="2" fontId="0" fillId="2" borderId="9" xfId="0" applyNumberFormat="1" applyFill="1" applyBorder="1"/>
    <xf numFmtId="2" fontId="0" fillId="2" borderId="2" xfId="0" applyNumberFormat="1" applyFill="1" applyBorder="1"/>
    <xf numFmtId="2" fontId="0" fillId="3" borderId="8" xfId="0" applyNumberFormat="1" applyFill="1" applyBorder="1"/>
    <xf numFmtId="2" fontId="0" fillId="3" borderId="9" xfId="0" applyNumberFormat="1" applyFill="1" applyBorder="1"/>
    <xf numFmtId="2" fontId="0" fillId="3" borderId="2" xfId="0" applyNumberFormat="1" applyFill="1" applyBorder="1"/>
    <xf numFmtId="2" fontId="0" fillId="4" borderId="8" xfId="0" applyNumberFormat="1" applyFill="1" applyBorder="1"/>
    <xf numFmtId="2" fontId="0" fillId="4" borderId="9" xfId="0" applyNumberFormat="1" applyFill="1" applyBorder="1"/>
    <xf numFmtId="2" fontId="0" fillId="4" borderId="2" xfId="0" applyNumberFormat="1" applyFill="1" applyBorder="1"/>
    <xf numFmtId="2" fontId="0" fillId="5" borderId="8" xfId="0" applyNumberFormat="1" applyFill="1" applyBorder="1"/>
    <xf numFmtId="2" fontId="0" fillId="5" borderId="9" xfId="0" applyNumberFormat="1" applyFill="1" applyBorder="1"/>
    <xf numFmtId="2" fontId="0" fillId="5" borderId="2" xfId="0" applyNumberFormat="1" applyFill="1" applyBorder="1"/>
    <xf numFmtId="2" fontId="0" fillId="6" borderId="8" xfId="0" applyNumberFormat="1" applyFill="1" applyBorder="1"/>
    <xf numFmtId="2" fontId="0" fillId="6" borderId="9" xfId="0" applyNumberFormat="1" applyFill="1" applyBorder="1"/>
    <xf numFmtId="2" fontId="0" fillId="6" borderId="2" xfId="0" applyNumberFormat="1" applyFill="1" applyBorder="1"/>
    <xf numFmtId="2" fontId="0" fillId="7" borderId="8" xfId="0" applyNumberFormat="1" applyFill="1" applyBorder="1"/>
    <xf numFmtId="2" fontId="0" fillId="7" borderId="9" xfId="0" applyNumberFormat="1" applyFill="1" applyBorder="1"/>
    <xf numFmtId="2" fontId="0" fillId="7" borderId="2" xfId="0" applyNumberFormat="1" applyFill="1" applyBorder="1"/>
    <xf numFmtId="2" fontId="0" fillId="8" borderId="8" xfId="0" applyNumberFormat="1" applyFill="1" applyBorder="1"/>
    <xf numFmtId="2" fontId="0" fillId="8" borderId="9" xfId="0" applyNumberFormat="1" applyFill="1" applyBorder="1"/>
    <xf numFmtId="2" fontId="0" fillId="8" borderId="2" xfId="0" applyNumberFormat="1" applyFill="1" applyBorder="1"/>
    <xf numFmtId="2" fontId="0" fillId="9" borderId="8" xfId="0" applyNumberFormat="1" applyFill="1" applyBorder="1"/>
    <xf numFmtId="2" fontId="0" fillId="9" borderId="9" xfId="0" applyNumberFormat="1" applyFill="1" applyBorder="1"/>
    <xf numFmtId="2" fontId="0" fillId="9" borderId="2" xfId="0" applyNumberFormat="1" applyFill="1" applyBorder="1"/>
    <xf numFmtId="2" fontId="0" fillId="10" borderId="8" xfId="0" applyNumberFormat="1" applyFill="1" applyBorder="1"/>
    <xf numFmtId="2" fontId="0" fillId="10" borderId="9" xfId="0" applyNumberFormat="1" applyFill="1" applyBorder="1"/>
    <xf numFmtId="2" fontId="0" fillId="10" borderId="2" xfId="0" applyNumberFormat="1" applyFill="1" applyBorder="1"/>
    <xf numFmtId="2" fontId="0" fillId="11" borderId="8" xfId="0" applyNumberFormat="1" applyFill="1" applyBorder="1"/>
    <xf numFmtId="2" fontId="0" fillId="11" borderId="9" xfId="0" applyNumberFormat="1" applyFill="1" applyBorder="1"/>
    <xf numFmtId="2" fontId="0" fillId="11" borderId="2" xfId="0" applyNumberFormat="1" applyFill="1" applyBorder="1"/>
    <xf numFmtId="2" fontId="0" fillId="12" borderId="8" xfId="0" applyNumberFormat="1" applyFill="1" applyBorder="1"/>
    <xf numFmtId="2" fontId="0" fillId="12" borderId="9" xfId="0" applyNumberFormat="1" applyFill="1" applyBorder="1"/>
    <xf numFmtId="2" fontId="0" fillId="12" borderId="2" xfId="0" applyNumberFormat="1" applyFill="1" applyBorder="1"/>
    <xf numFmtId="2" fontId="0" fillId="13" borderId="8" xfId="0" applyNumberFormat="1" applyFill="1" applyBorder="1"/>
    <xf numFmtId="2" fontId="0" fillId="13" borderId="9" xfId="0" applyNumberFormat="1" applyFill="1" applyBorder="1"/>
    <xf numFmtId="2" fontId="0" fillId="13" borderId="2" xfId="0" applyNumberFormat="1" applyFill="1" applyBorder="1"/>
    <xf numFmtId="2" fontId="0" fillId="14" borderId="20" xfId="0" applyNumberFormat="1" applyFill="1" applyBorder="1"/>
    <xf numFmtId="2" fontId="0" fillId="14" borderId="21" xfId="0" applyNumberFormat="1" applyFill="1" applyBorder="1"/>
    <xf numFmtId="2" fontId="0" fillId="14" borderId="18" xfId="0" applyNumberFormat="1" applyFill="1" applyBorder="1"/>
    <xf numFmtId="0" fontId="0" fillId="14" borderId="12" xfId="0" applyFill="1" applyBorder="1"/>
    <xf numFmtId="0" fontId="0" fillId="14" borderId="9" xfId="0" applyFill="1" applyBorder="1"/>
    <xf numFmtId="0" fontId="0" fillId="14" borderId="2" xfId="0" applyFill="1" applyBorder="1"/>
    <xf numFmtId="0" fontId="0" fillId="14" borderId="8" xfId="0" applyFill="1" applyBorder="1"/>
    <xf numFmtId="2" fontId="2" fillId="15" borderId="4" xfId="0" applyNumberFormat="1" applyFont="1" applyFill="1" applyBorder="1" applyAlignment="1">
      <alignment horizontal="center"/>
    </xf>
    <xf numFmtId="2" fontId="2" fillId="15" borderId="23" xfId="0" applyNumberFormat="1" applyFont="1" applyFill="1" applyBorder="1"/>
    <xf numFmtId="2" fontId="2" fillId="15" borderId="10" xfId="0" applyNumberFormat="1" applyFont="1" applyFill="1" applyBorder="1"/>
    <xf numFmtId="2" fontId="2" fillId="15" borderId="11" xfId="0" applyNumberFormat="1" applyFont="1" applyFill="1" applyBorder="1"/>
    <xf numFmtId="2" fontId="2" fillId="15" borderId="4" xfId="0" applyNumberFormat="1" applyFont="1" applyFill="1" applyBorder="1"/>
    <xf numFmtId="2" fontId="2" fillId="15" borderId="25" xfId="0" applyNumberFormat="1" applyFont="1" applyFill="1" applyBorder="1" applyAlignment="1">
      <alignment horizontal="center"/>
    </xf>
    <xf numFmtId="0" fontId="0" fillId="15" borderId="0" xfId="0" applyFill="1"/>
    <xf numFmtId="2" fontId="2" fillId="15" borderId="12" xfId="0" applyNumberFormat="1" applyFont="1" applyFill="1" applyBorder="1"/>
    <xf numFmtId="2" fontId="2" fillId="15" borderId="13" xfId="0" applyNumberFormat="1" applyFont="1" applyFill="1" applyBorder="1"/>
    <xf numFmtId="2" fontId="2" fillId="1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moyenne Tn, Tx, Tm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graphiques!$A$2</c:f>
              <c:strCache>
                <c:ptCount val="1"/>
                <c:pt idx="0">
                  <c:v>Moyenne des Tn depuis 2001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graphiques!$B$2:$AK$2</c:f>
              <c:numCache>
                <c:formatCode>General</c:formatCode>
                <c:ptCount val="36"/>
                <c:pt idx="0">
                  <c:v>2.04</c:v>
                </c:pt>
                <c:pt idx="1">
                  <c:v>2.21</c:v>
                </c:pt>
                <c:pt idx="2">
                  <c:v>1.58</c:v>
                </c:pt>
                <c:pt idx="3">
                  <c:v>2.14</c:v>
                </c:pt>
                <c:pt idx="4">
                  <c:v>1.52</c:v>
                </c:pt>
                <c:pt idx="5">
                  <c:v>2.33</c:v>
                </c:pt>
                <c:pt idx="6">
                  <c:v>2.4700000000000002</c:v>
                </c:pt>
                <c:pt idx="7">
                  <c:v>3.64</c:v>
                </c:pt>
                <c:pt idx="8">
                  <c:v>3.67</c:v>
                </c:pt>
                <c:pt idx="9">
                  <c:v>4.17</c:v>
                </c:pt>
                <c:pt idx="10">
                  <c:v>4.45</c:v>
                </c:pt>
                <c:pt idx="11">
                  <c:v>6.21</c:v>
                </c:pt>
                <c:pt idx="12">
                  <c:v>7.05</c:v>
                </c:pt>
                <c:pt idx="13">
                  <c:v>7.9</c:v>
                </c:pt>
                <c:pt idx="14">
                  <c:v>9.6199999999999992</c:v>
                </c:pt>
                <c:pt idx="15">
                  <c:v>10.59</c:v>
                </c:pt>
                <c:pt idx="16">
                  <c:v>11.65</c:v>
                </c:pt>
                <c:pt idx="17">
                  <c:v>12.42</c:v>
                </c:pt>
                <c:pt idx="18">
                  <c:v>13.05</c:v>
                </c:pt>
                <c:pt idx="19">
                  <c:v>13.21</c:v>
                </c:pt>
                <c:pt idx="20">
                  <c:v>13.86</c:v>
                </c:pt>
                <c:pt idx="21">
                  <c:v>13.38</c:v>
                </c:pt>
                <c:pt idx="22">
                  <c:v>13.74</c:v>
                </c:pt>
                <c:pt idx="23">
                  <c:v>13.1</c:v>
                </c:pt>
                <c:pt idx="24">
                  <c:v>11.98</c:v>
                </c:pt>
                <c:pt idx="25">
                  <c:v>10.71</c:v>
                </c:pt>
                <c:pt idx="26">
                  <c:v>9.73</c:v>
                </c:pt>
                <c:pt idx="27">
                  <c:v>10.08</c:v>
                </c:pt>
                <c:pt idx="28">
                  <c:v>8.36</c:v>
                </c:pt>
                <c:pt idx="29">
                  <c:v>8.06</c:v>
                </c:pt>
                <c:pt idx="30">
                  <c:v>6.21</c:v>
                </c:pt>
                <c:pt idx="31">
                  <c:v>5.18</c:v>
                </c:pt>
                <c:pt idx="32">
                  <c:v>3.92</c:v>
                </c:pt>
                <c:pt idx="33">
                  <c:v>2.81</c:v>
                </c:pt>
                <c:pt idx="34">
                  <c:v>1.89</c:v>
                </c:pt>
                <c:pt idx="35">
                  <c:v>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0-4FD3-980E-66E2AC42A193}"/>
            </c:ext>
          </c:extLst>
        </c:ser>
        <c:ser>
          <c:idx val="1"/>
          <c:order val="1"/>
          <c:tx>
            <c:strRef>
              <c:f>graphiques!$A$3</c:f>
              <c:strCache>
                <c:ptCount val="1"/>
                <c:pt idx="0">
                  <c:v>Moyenne des Tx depuis 2001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graphiques!$B$3:$AK$3</c:f>
              <c:numCache>
                <c:formatCode>General</c:formatCode>
                <c:ptCount val="36"/>
                <c:pt idx="0">
                  <c:v>7.3</c:v>
                </c:pt>
                <c:pt idx="1">
                  <c:v>7.68</c:v>
                </c:pt>
                <c:pt idx="2">
                  <c:v>7.03</c:v>
                </c:pt>
                <c:pt idx="3">
                  <c:v>7.76</c:v>
                </c:pt>
                <c:pt idx="4">
                  <c:v>8.34</c:v>
                </c:pt>
                <c:pt idx="5">
                  <c:v>9.0399999999999991</c:v>
                </c:pt>
                <c:pt idx="6">
                  <c:v>10.07</c:v>
                </c:pt>
                <c:pt idx="7">
                  <c:v>12</c:v>
                </c:pt>
                <c:pt idx="8">
                  <c:v>13.47</c:v>
                </c:pt>
                <c:pt idx="9">
                  <c:v>14.79</c:v>
                </c:pt>
                <c:pt idx="10">
                  <c:v>16.48</c:v>
                </c:pt>
                <c:pt idx="11">
                  <c:v>17.57</c:v>
                </c:pt>
                <c:pt idx="12">
                  <c:v>17.690000000000001</c:v>
                </c:pt>
                <c:pt idx="13">
                  <c:v>18.32</c:v>
                </c:pt>
                <c:pt idx="14">
                  <c:v>20.38</c:v>
                </c:pt>
                <c:pt idx="15">
                  <c:v>21.16</c:v>
                </c:pt>
                <c:pt idx="16">
                  <c:v>21.87</c:v>
                </c:pt>
                <c:pt idx="17">
                  <c:v>23.26</c:v>
                </c:pt>
                <c:pt idx="18">
                  <c:v>23.17</c:v>
                </c:pt>
                <c:pt idx="19">
                  <c:v>23.99</c:v>
                </c:pt>
                <c:pt idx="20">
                  <c:v>24.8</c:v>
                </c:pt>
                <c:pt idx="21">
                  <c:v>24.6</c:v>
                </c:pt>
                <c:pt idx="22">
                  <c:v>23.66</c:v>
                </c:pt>
                <c:pt idx="23">
                  <c:v>23.1</c:v>
                </c:pt>
                <c:pt idx="24">
                  <c:v>22.21</c:v>
                </c:pt>
                <c:pt idx="25">
                  <c:v>21.01</c:v>
                </c:pt>
                <c:pt idx="26">
                  <c:v>19.71</c:v>
                </c:pt>
                <c:pt idx="27">
                  <c:v>17.86</c:v>
                </c:pt>
                <c:pt idx="28">
                  <c:v>16.57</c:v>
                </c:pt>
                <c:pt idx="29">
                  <c:v>14.99</c:v>
                </c:pt>
                <c:pt idx="30">
                  <c:v>13.03</c:v>
                </c:pt>
                <c:pt idx="31">
                  <c:v>10.96</c:v>
                </c:pt>
                <c:pt idx="32">
                  <c:v>9.6199999999999992</c:v>
                </c:pt>
                <c:pt idx="33">
                  <c:v>8.1300000000000008</c:v>
                </c:pt>
                <c:pt idx="34">
                  <c:v>7.28</c:v>
                </c:pt>
                <c:pt idx="35">
                  <c:v>8.07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0-4FD3-980E-66E2AC42A193}"/>
            </c:ext>
          </c:extLst>
        </c:ser>
        <c:ser>
          <c:idx val="2"/>
          <c:order val="2"/>
          <c:tx>
            <c:strRef>
              <c:f>graphiques!$A$4</c:f>
              <c:strCache>
                <c:ptCount val="1"/>
                <c:pt idx="0">
                  <c:v>Moyenne Tm=(Tn+Tx)/2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graphiques!$B$4:$AK$4</c:f>
              <c:numCache>
                <c:formatCode>General</c:formatCode>
                <c:ptCount val="36"/>
                <c:pt idx="0">
                  <c:v>4.67</c:v>
                </c:pt>
                <c:pt idx="1">
                  <c:v>4.9450000000000003</c:v>
                </c:pt>
                <c:pt idx="2">
                  <c:v>4.3049999999999997</c:v>
                </c:pt>
                <c:pt idx="3">
                  <c:v>4.95</c:v>
                </c:pt>
                <c:pt idx="4">
                  <c:v>4.93</c:v>
                </c:pt>
                <c:pt idx="5">
                  <c:v>5.6849999999999996</c:v>
                </c:pt>
                <c:pt idx="6">
                  <c:v>6.2700000000000005</c:v>
                </c:pt>
                <c:pt idx="7">
                  <c:v>7.82</c:v>
                </c:pt>
                <c:pt idx="8">
                  <c:v>8.57</c:v>
                </c:pt>
                <c:pt idx="9">
                  <c:v>9.48</c:v>
                </c:pt>
                <c:pt idx="10">
                  <c:v>10.465</c:v>
                </c:pt>
                <c:pt idx="11">
                  <c:v>11.89</c:v>
                </c:pt>
                <c:pt idx="12">
                  <c:v>12.370000000000001</c:v>
                </c:pt>
                <c:pt idx="13">
                  <c:v>13.11</c:v>
                </c:pt>
                <c:pt idx="14">
                  <c:v>15</c:v>
                </c:pt>
                <c:pt idx="15">
                  <c:v>15.875</c:v>
                </c:pt>
                <c:pt idx="16">
                  <c:v>16.760000000000002</c:v>
                </c:pt>
                <c:pt idx="17">
                  <c:v>17.84</c:v>
                </c:pt>
                <c:pt idx="18">
                  <c:v>18.11</c:v>
                </c:pt>
                <c:pt idx="19">
                  <c:v>18.600000000000001</c:v>
                </c:pt>
                <c:pt idx="20">
                  <c:v>19.329999999999998</c:v>
                </c:pt>
                <c:pt idx="21">
                  <c:v>18.990000000000002</c:v>
                </c:pt>
                <c:pt idx="22">
                  <c:v>18.7</c:v>
                </c:pt>
                <c:pt idx="23">
                  <c:v>18.100000000000001</c:v>
                </c:pt>
                <c:pt idx="24">
                  <c:v>17.094999999999999</c:v>
                </c:pt>
                <c:pt idx="25">
                  <c:v>15.860000000000001</c:v>
                </c:pt>
                <c:pt idx="26">
                  <c:v>14.72</c:v>
                </c:pt>
                <c:pt idx="27">
                  <c:v>13.969999999999999</c:v>
                </c:pt>
                <c:pt idx="28">
                  <c:v>12.465</c:v>
                </c:pt>
                <c:pt idx="29">
                  <c:v>11.525</c:v>
                </c:pt>
                <c:pt idx="30">
                  <c:v>9.6199999999999992</c:v>
                </c:pt>
                <c:pt idx="31">
                  <c:v>8.07</c:v>
                </c:pt>
                <c:pt idx="32">
                  <c:v>6.77</c:v>
                </c:pt>
                <c:pt idx="33">
                  <c:v>5.4700000000000006</c:v>
                </c:pt>
                <c:pt idx="34">
                  <c:v>4.585</c:v>
                </c:pt>
                <c:pt idx="35">
                  <c:v>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50-4FD3-980E-66E2AC42A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239976"/>
        <c:axId val="696249160"/>
      </c:lineChart>
      <c:catAx>
        <c:axId val="6962399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6249160"/>
        <c:crosses val="autoZero"/>
        <c:auto val="1"/>
        <c:lblAlgn val="ctr"/>
        <c:lblOffset val="100"/>
        <c:noMultiLvlLbl val="0"/>
      </c:catAx>
      <c:valAx>
        <c:axId val="696249160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623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4</xdr:row>
      <xdr:rowOff>34290</xdr:rowOff>
    </xdr:from>
    <xdr:to>
      <xdr:col>15</xdr:col>
      <xdr:colOff>777240</xdr:colOff>
      <xdr:row>29</xdr:row>
      <xdr:rowOff>7620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40F9299-C030-57AB-B2A0-BC1B3E9CEE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2"/>
  <sheetViews>
    <sheetView workbookViewId="0">
      <selection activeCell="I26" sqref="I26"/>
    </sheetView>
  </sheetViews>
  <sheetFormatPr baseColWidth="10" defaultRowHeight="13.2" x14ac:dyDescent="0.25"/>
  <cols>
    <col min="1" max="1" width="40.5546875" style="2" customWidth="1"/>
    <col min="2" max="2" width="9.88671875" style="382" customWidth="1"/>
    <col min="3" max="3" width="6.33203125" style="23" customWidth="1"/>
    <col min="4" max="5" width="6.33203125" style="24" customWidth="1"/>
    <col min="6" max="6" width="6.33203125" style="25" customWidth="1"/>
    <col min="7" max="7" width="6.33203125" style="46" customWidth="1"/>
    <col min="8" max="9" width="6.33203125" style="47" customWidth="1"/>
    <col min="10" max="10" width="6.33203125" style="48" customWidth="1"/>
    <col min="11" max="11" width="6.33203125" style="67" customWidth="1"/>
    <col min="12" max="13" width="6.33203125" style="68" customWidth="1"/>
    <col min="14" max="14" width="6.33203125" style="69" customWidth="1"/>
    <col min="15" max="15" width="6.33203125" style="88" customWidth="1"/>
    <col min="16" max="17" width="6.33203125" style="89" customWidth="1"/>
    <col min="18" max="18" width="6.33203125" style="90" customWidth="1"/>
    <col min="19" max="19" width="6.33203125" style="109" customWidth="1"/>
    <col min="20" max="21" width="6.33203125" style="110" customWidth="1"/>
    <col min="22" max="22" width="6.33203125" style="111" customWidth="1"/>
    <col min="23" max="23" width="6.33203125" style="130" customWidth="1"/>
    <col min="24" max="25" width="6.33203125" style="131" customWidth="1"/>
    <col min="26" max="26" width="6.33203125" style="132" customWidth="1"/>
    <col min="27" max="27" width="6.33203125" style="151" customWidth="1"/>
    <col min="28" max="29" width="6.33203125" style="152" customWidth="1"/>
    <col min="30" max="30" width="6.33203125" style="153" customWidth="1"/>
    <col min="31" max="31" width="6.33203125" style="172" customWidth="1"/>
    <col min="32" max="33" width="6.33203125" style="173" customWidth="1"/>
    <col min="34" max="34" width="6.33203125" style="174" customWidth="1"/>
    <col min="35" max="35" width="6.33203125" style="178" customWidth="1"/>
    <col min="36" max="37" width="6.33203125" style="194" customWidth="1"/>
    <col min="38" max="38" width="6.33203125" style="195" customWidth="1"/>
    <col min="39" max="39" width="6.33203125" style="214" customWidth="1"/>
    <col min="40" max="41" width="6.33203125" style="215" customWidth="1"/>
    <col min="42" max="42" width="6.33203125" style="216" customWidth="1"/>
    <col min="43" max="43" width="6.33203125" style="235" customWidth="1"/>
    <col min="44" max="45" width="6.33203125" style="236" customWidth="1"/>
    <col min="46" max="46" width="6.33203125" style="237" customWidth="1"/>
    <col min="47" max="47" width="6.33203125" style="255" customWidth="1"/>
    <col min="48" max="49" width="6.33203125" style="256" customWidth="1"/>
    <col min="50" max="50" width="6.33203125" style="257" customWidth="1"/>
    <col min="51" max="51" width="40.5546875" style="262" customWidth="1"/>
  </cols>
  <sheetData>
    <row r="1" spans="1:51" ht="13.8" thickTop="1" x14ac:dyDescent="0.25">
      <c r="A1" s="2" t="s">
        <v>50</v>
      </c>
      <c r="B1" s="393" t="s">
        <v>16</v>
      </c>
      <c r="C1" s="9"/>
      <c r="D1" s="10" t="s">
        <v>0</v>
      </c>
      <c r="E1" s="10"/>
      <c r="F1" s="11"/>
      <c r="G1" s="31"/>
      <c r="H1" s="32" t="s">
        <v>5</v>
      </c>
      <c r="I1" s="32"/>
      <c r="J1" s="33"/>
      <c r="K1" s="52"/>
      <c r="L1" s="53" t="s">
        <v>6</v>
      </c>
      <c r="M1" s="53"/>
      <c r="N1" s="54"/>
      <c r="O1" s="73"/>
      <c r="P1" s="74" t="s">
        <v>7</v>
      </c>
      <c r="Q1" s="74"/>
      <c r="R1" s="75"/>
      <c r="S1" s="94"/>
      <c r="T1" s="95" t="s">
        <v>8</v>
      </c>
      <c r="U1" s="95"/>
      <c r="V1" s="96"/>
      <c r="W1" s="115"/>
      <c r="X1" s="116" t="s">
        <v>9</v>
      </c>
      <c r="Y1" s="116"/>
      <c r="Z1" s="117"/>
      <c r="AA1" s="136"/>
      <c r="AB1" s="137" t="s">
        <v>10</v>
      </c>
      <c r="AC1" s="137"/>
      <c r="AD1" s="138"/>
      <c r="AE1" s="157"/>
      <c r="AF1" s="158" t="s">
        <v>11</v>
      </c>
      <c r="AG1" s="158"/>
      <c r="AH1" s="159"/>
      <c r="AI1" s="179"/>
      <c r="AJ1" s="180" t="s">
        <v>12</v>
      </c>
      <c r="AK1" s="180"/>
      <c r="AL1" s="181"/>
      <c r="AM1" s="199"/>
      <c r="AN1" s="200" t="s">
        <v>13</v>
      </c>
      <c r="AO1" s="200"/>
      <c r="AP1" s="201"/>
      <c r="AQ1" s="220"/>
      <c r="AR1" s="221" t="s">
        <v>14</v>
      </c>
      <c r="AS1" s="221"/>
      <c r="AT1" s="222"/>
      <c r="AU1" s="241"/>
      <c r="AV1" s="242" t="s">
        <v>15</v>
      </c>
      <c r="AW1" s="242"/>
      <c r="AX1" s="243"/>
      <c r="AY1" s="2" t="s">
        <v>50</v>
      </c>
    </row>
    <row r="2" spans="1:51" s="1" customFormat="1" ht="13.8" thickBot="1" x14ac:dyDescent="0.3">
      <c r="A2" s="3"/>
      <c r="B2" s="394"/>
      <c r="C2" s="12" t="s">
        <v>2</v>
      </c>
      <c r="D2" s="13" t="s">
        <v>3</v>
      </c>
      <c r="E2" s="13" t="s">
        <v>4</v>
      </c>
      <c r="F2" s="14" t="s">
        <v>1</v>
      </c>
      <c r="G2" s="34" t="s">
        <v>2</v>
      </c>
      <c r="H2" s="35" t="s">
        <v>3</v>
      </c>
      <c r="I2" s="35" t="s">
        <v>4</v>
      </c>
      <c r="J2" s="36" t="s">
        <v>1</v>
      </c>
      <c r="K2" s="55" t="s">
        <v>2</v>
      </c>
      <c r="L2" s="56" t="s">
        <v>3</v>
      </c>
      <c r="M2" s="56" t="s">
        <v>4</v>
      </c>
      <c r="N2" s="57" t="s">
        <v>1</v>
      </c>
      <c r="O2" s="76" t="s">
        <v>2</v>
      </c>
      <c r="P2" s="77" t="s">
        <v>3</v>
      </c>
      <c r="Q2" s="77" t="s">
        <v>4</v>
      </c>
      <c r="R2" s="78" t="s">
        <v>1</v>
      </c>
      <c r="S2" s="97" t="s">
        <v>2</v>
      </c>
      <c r="T2" s="98" t="s">
        <v>3</v>
      </c>
      <c r="U2" s="98" t="s">
        <v>4</v>
      </c>
      <c r="V2" s="99" t="s">
        <v>1</v>
      </c>
      <c r="W2" s="118" t="s">
        <v>2</v>
      </c>
      <c r="X2" s="119" t="s">
        <v>3</v>
      </c>
      <c r="Y2" s="119" t="s">
        <v>4</v>
      </c>
      <c r="Z2" s="120" t="s">
        <v>1</v>
      </c>
      <c r="AA2" s="139" t="s">
        <v>2</v>
      </c>
      <c r="AB2" s="140" t="s">
        <v>3</v>
      </c>
      <c r="AC2" s="140" t="s">
        <v>4</v>
      </c>
      <c r="AD2" s="141" t="s">
        <v>1</v>
      </c>
      <c r="AE2" s="160" t="s">
        <v>2</v>
      </c>
      <c r="AF2" s="161" t="s">
        <v>3</v>
      </c>
      <c r="AG2" s="161" t="s">
        <v>4</v>
      </c>
      <c r="AH2" s="162" t="s">
        <v>1</v>
      </c>
      <c r="AI2" s="182" t="s">
        <v>2</v>
      </c>
      <c r="AJ2" s="183" t="s">
        <v>3</v>
      </c>
      <c r="AK2" s="183" t="s">
        <v>4</v>
      </c>
      <c r="AL2" s="184" t="s">
        <v>1</v>
      </c>
      <c r="AM2" s="202" t="s">
        <v>2</v>
      </c>
      <c r="AN2" s="203" t="s">
        <v>3</v>
      </c>
      <c r="AO2" s="203" t="s">
        <v>4</v>
      </c>
      <c r="AP2" s="204" t="s">
        <v>1</v>
      </c>
      <c r="AQ2" s="223" t="s">
        <v>2</v>
      </c>
      <c r="AR2" s="224" t="s">
        <v>3</v>
      </c>
      <c r="AS2" s="224" t="s">
        <v>4</v>
      </c>
      <c r="AT2" s="225" t="s">
        <v>1</v>
      </c>
      <c r="AU2" s="244" t="s">
        <v>2</v>
      </c>
      <c r="AV2" s="245" t="s">
        <v>3</v>
      </c>
      <c r="AW2" s="245" t="s">
        <v>4</v>
      </c>
      <c r="AX2" s="246" t="s">
        <v>1</v>
      </c>
      <c r="AY2" s="3"/>
    </row>
    <row r="3" spans="1:51" s="7" customFormat="1" ht="13.8" thickTop="1" x14ac:dyDescent="0.25">
      <c r="A3" s="4" t="s">
        <v>17</v>
      </c>
      <c r="B3" s="395"/>
      <c r="C3" s="15">
        <v>1.1000000000000001</v>
      </c>
      <c r="D3" s="16">
        <v>4.68</v>
      </c>
      <c r="E3" s="16">
        <v>1.89</v>
      </c>
      <c r="F3" s="396">
        <v>2.54</v>
      </c>
      <c r="G3" s="37">
        <v>7.16</v>
      </c>
      <c r="H3" s="38">
        <v>2.2400000000000002</v>
      </c>
      <c r="I3" s="38">
        <v>-2.31</v>
      </c>
      <c r="J3" s="39">
        <v>2.52</v>
      </c>
      <c r="K3" s="58">
        <v>0.23</v>
      </c>
      <c r="L3" s="59">
        <v>6.12</v>
      </c>
      <c r="M3" s="59">
        <v>0.51</v>
      </c>
      <c r="N3" s="60">
        <v>2.23</v>
      </c>
      <c r="O3" s="79">
        <v>5.0599999999999996</v>
      </c>
      <c r="P3" s="80">
        <v>3.17</v>
      </c>
      <c r="Q3" s="80">
        <v>7.47</v>
      </c>
      <c r="R3" s="81">
        <v>5.23</v>
      </c>
      <c r="S3" s="100">
        <v>6.11</v>
      </c>
      <c r="T3" s="101">
        <v>7.41</v>
      </c>
      <c r="U3" s="101">
        <v>6.12</v>
      </c>
      <c r="V3" s="102">
        <v>6.53</v>
      </c>
      <c r="W3" s="121">
        <v>12.2</v>
      </c>
      <c r="X3" s="122">
        <v>10.9</v>
      </c>
      <c r="Y3" s="122">
        <v>11.9</v>
      </c>
      <c r="Z3" s="123">
        <v>11.7</v>
      </c>
      <c r="AA3" s="142">
        <v>11.7</v>
      </c>
      <c r="AB3" s="143">
        <v>12.7</v>
      </c>
      <c r="AC3" s="143">
        <v>13.7</v>
      </c>
      <c r="AD3" s="144">
        <v>12.7</v>
      </c>
      <c r="AE3" s="163">
        <v>16.5</v>
      </c>
      <c r="AF3" s="164">
        <v>16</v>
      </c>
      <c r="AG3" s="164">
        <v>13.2</v>
      </c>
      <c r="AH3" s="165">
        <v>15.2</v>
      </c>
      <c r="AI3" s="185">
        <v>13.9</v>
      </c>
      <c r="AJ3" s="186">
        <v>11.2</v>
      </c>
      <c r="AK3" s="186">
        <v>12</v>
      </c>
      <c r="AL3" s="187">
        <v>12.4</v>
      </c>
      <c r="AM3" s="205">
        <v>10.5</v>
      </c>
      <c r="AN3" s="206">
        <v>8.33</v>
      </c>
      <c r="AO3" s="206">
        <v>9.34</v>
      </c>
      <c r="AP3" s="207">
        <v>9.39</v>
      </c>
      <c r="AQ3" s="226">
        <v>5.59</v>
      </c>
      <c r="AR3" s="227">
        <v>3.5</v>
      </c>
      <c r="AS3" s="227">
        <v>4.57</v>
      </c>
      <c r="AT3" s="228">
        <v>4.55</v>
      </c>
      <c r="AU3" s="247">
        <v>1.47</v>
      </c>
      <c r="AV3" s="248">
        <v>0.17</v>
      </c>
      <c r="AW3" s="248">
        <v>2.2799999999999998</v>
      </c>
      <c r="AX3" s="372">
        <v>1.34</v>
      </c>
      <c r="AY3" s="4" t="s">
        <v>17</v>
      </c>
    </row>
    <row r="4" spans="1:51" x14ac:dyDescent="0.25">
      <c r="A4" s="5" t="s">
        <v>18</v>
      </c>
      <c r="B4" s="393"/>
      <c r="C4" s="17">
        <v>0.28999999999999998</v>
      </c>
      <c r="D4" s="18">
        <v>0.39</v>
      </c>
      <c r="E4" s="18">
        <v>4.28</v>
      </c>
      <c r="F4" s="19">
        <v>1.74</v>
      </c>
      <c r="G4" s="40">
        <v>3.38</v>
      </c>
      <c r="H4" s="41">
        <v>0.95</v>
      </c>
      <c r="I4" s="41">
        <v>2.2000000000000002</v>
      </c>
      <c r="J4" s="42">
        <v>2.17</v>
      </c>
      <c r="K4" s="61">
        <v>3.18</v>
      </c>
      <c r="L4" s="62">
        <v>4.49</v>
      </c>
      <c r="M4" s="62">
        <v>3.99</v>
      </c>
      <c r="N4" s="63">
        <v>3.89</v>
      </c>
      <c r="O4" s="82">
        <v>3.47</v>
      </c>
      <c r="P4" s="83">
        <v>2.99</v>
      </c>
      <c r="Q4" s="83">
        <v>6.38</v>
      </c>
      <c r="R4" s="84">
        <v>4.28</v>
      </c>
      <c r="S4" s="103">
        <v>6.11</v>
      </c>
      <c r="T4" s="104">
        <v>8.83</v>
      </c>
      <c r="U4" s="104">
        <v>9.2899999999999991</v>
      </c>
      <c r="V4" s="105">
        <v>8.48</v>
      </c>
      <c r="W4" s="124">
        <v>10.42</v>
      </c>
      <c r="X4" s="125">
        <v>11.63</v>
      </c>
      <c r="Y4" s="125">
        <v>11.28</v>
      </c>
      <c r="Z4" s="126">
        <v>11.12</v>
      </c>
      <c r="AA4" s="145">
        <v>13.07</v>
      </c>
      <c r="AB4" s="146">
        <v>12</v>
      </c>
      <c r="AC4" s="146">
        <v>13.97</v>
      </c>
      <c r="AD4" s="147">
        <v>13.03</v>
      </c>
      <c r="AE4" s="166">
        <v>13.66</v>
      </c>
      <c r="AF4" s="167">
        <v>14.4</v>
      </c>
      <c r="AG4" s="167">
        <v>12.83</v>
      </c>
      <c r="AH4" s="168">
        <v>13.63</v>
      </c>
      <c r="AI4" s="188">
        <v>10.16</v>
      </c>
      <c r="AJ4" s="189">
        <v>8.98</v>
      </c>
      <c r="AK4" s="189">
        <v>6.86</v>
      </c>
      <c r="AL4" s="190">
        <v>8.67</v>
      </c>
      <c r="AM4" s="208">
        <v>9.19</v>
      </c>
      <c r="AN4" s="209">
        <v>7.54</v>
      </c>
      <c r="AO4" s="209">
        <v>7.12</v>
      </c>
      <c r="AP4" s="210">
        <v>7.9</v>
      </c>
      <c r="AQ4" s="229">
        <v>5.47</v>
      </c>
      <c r="AR4" s="230">
        <v>4.4800000000000004</v>
      </c>
      <c r="AS4" s="230">
        <v>5.0999999999999996</v>
      </c>
      <c r="AT4" s="231">
        <v>5.01</v>
      </c>
      <c r="AU4" s="249">
        <v>2.76</v>
      </c>
      <c r="AV4" s="250">
        <v>0.9</v>
      </c>
      <c r="AW4" s="250">
        <v>3.49</v>
      </c>
      <c r="AX4" s="251">
        <v>2.42</v>
      </c>
      <c r="AY4" s="5" t="s">
        <v>18</v>
      </c>
    </row>
    <row r="5" spans="1:51" x14ac:dyDescent="0.25">
      <c r="A5" s="5" t="s">
        <v>38</v>
      </c>
      <c r="B5" s="393"/>
      <c r="C5" s="17">
        <v>-1.85</v>
      </c>
      <c r="D5" s="18">
        <v>-2.25</v>
      </c>
      <c r="E5" s="18">
        <v>2.25</v>
      </c>
      <c r="F5" s="19">
        <v>0.36</v>
      </c>
      <c r="G5" s="40">
        <v>-0.87</v>
      </c>
      <c r="H5" s="41">
        <v>-2.84</v>
      </c>
      <c r="I5" s="41">
        <v>-2.31</v>
      </c>
      <c r="J5" s="42">
        <v>-0.8</v>
      </c>
      <c r="K5" s="61">
        <v>0.23</v>
      </c>
      <c r="L5" s="62">
        <v>1.43</v>
      </c>
      <c r="M5" s="62">
        <v>0.51</v>
      </c>
      <c r="N5" s="63">
        <v>2.23</v>
      </c>
      <c r="O5" s="82">
        <v>-0.54</v>
      </c>
      <c r="P5" s="83">
        <v>2.2000000000000002</v>
      </c>
      <c r="Q5" s="83">
        <v>4.5999999999999996</v>
      </c>
      <c r="R5" s="84">
        <v>3.61</v>
      </c>
      <c r="S5" s="103">
        <v>3.35</v>
      </c>
      <c r="T5" s="104">
        <v>7.24</v>
      </c>
      <c r="U5" s="104">
        <v>6.12</v>
      </c>
      <c r="V5" s="105">
        <v>6.53</v>
      </c>
      <c r="W5" s="124">
        <v>7.65</v>
      </c>
      <c r="X5" s="125">
        <v>9</v>
      </c>
      <c r="Y5" s="125">
        <v>8.85</v>
      </c>
      <c r="Z5" s="126">
        <v>9.85</v>
      </c>
      <c r="AA5" s="145">
        <v>11.7</v>
      </c>
      <c r="AB5" s="146">
        <v>10.6</v>
      </c>
      <c r="AC5" s="146">
        <v>12.9</v>
      </c>
      <c r="AD5" s="147">
        <v>12</v>
      </c>
      <c r="AE5" s="166">
        <v>11.3</v>
      </c>
      <c r="AF5" s="167">
        <v>14.2</v>
      </c>
      <c r="AG5" s="167">
        <v>11.5</v>
      </c>
      <c r="AH5" s="168">
        <v>13</v>
      </c>
      <c r="AI5" s="188">
        <v>8.7899999999999991</v>
      </c>
      <c r="AJ5" s="189">
        <v>8.3000000000000007</v>
      </c>
      <c r="AK5" s="189">
        <v>5.88</v>
      </c>
      <c r="AL5" s="190">
        <v>7.66</v>
      </c>
      <c r="AM5" s="208">
        <v>6.55</v>
      </c>
      <c r="AN5" s="209">
        <v>5.7</v>
      </c>
      <c r="AO5" s="209">
        <v>1.1200000000000001</v>
      </c>
      <c r="AP5" s="210">
        <v>4.42</v>
      </c>
      <c r="AQ5" s="229">
        <v>4.4000000000000004</v>
      </c>
      <c r="AR5" s="230">
        <v>1.95</v>
      </c>
      <c r="AS5" s="230">
        <v>4.4000000000000004</v>
      </c>
      <c r="AT5" s="231">
        <v>3.58</v>
      </c>
      <c r="AU5" s="249">
        <v>1.47</v>
      </c>
      <c r="AV5" s="250">
        <v>-1.4</v>
      </c>
      <c r="AW5" s="250">
        <v>-0.32</v>
      </c>
      <c r="AX5" s="251">
        <v>0.63</v>
      </c>
      <c r="AY5" s="5" t="s">
        <v>38</v>
      </c>
    </row>
    <row r="6" spans="1:51" x14ac:dyDescent="0.25">
      <c r="A6" s="5" t="s">
        <v>39</v>
      </c>
      <c r="B6" s="393"/>
      <c r="C6" s="17">
        <v>2003</v>
      </c>
      <c r="D6" s="18">
        <v>2001</v>
      </c>
      <c r="E6" s="18">
        <v>2003</v>
      </c>
      <c r="F6" s="19">
        <v>2003</v>
      </c>
      <c r="G6" s="40">
        <v>2003</v>
      </c>
      <c r="H6" s="41">
        <v>2003</v>
      </c>
      <c r="I6" s="41">
        <v>2004</v>
      </c>
      <c r="J6" s="42">
        <v>2003</v>
      </c>
      <c r="K6" s="61">
        <v>2004</v>
      </c>
      <c r="L6" s="62">
        <v>2003</v>
      </c>
      <c r="M6" s="62">
        <v>2004</v>
      </c>
      <c r="N6" s="63">
        <v>2004</v>
      </c>
      <c r="O6" s="82">
        <v>2003</v>
      </c>
      <c r="P6" s="83">
        <v>2001</v>
      </c>
      <c r="Q6" s="83">
        <v>2001</v>
      </c>
      <c r="R6" s="84">
        <v>2003</v>
      </c>
      <c r="S6" s="103">
        <v>2004</v>
      </c>
      <c r="T6" s="104">
        <v>2003</v>
      </c>
      <c r="U6" s="104">
        <v>2004</v>
      </c>
      <c r="V6" s="105">
        <v>2004</v>
      </c>
      <c r="W6" s="124">
        <v>2001</v>
      </c>
      <c r="X6" s="125">
        <v>2001</v>
      </c>
      <c r="Y6" s="125">
        <v>2002</v>
      </c>
      <c r="Z6" s="126">
        <v>2001</v>
      </c>
      <c r="AA6" s="145">
        <v>2004</v>
      </c>
      <c r="AB6" s="146">
        <v>2002</v>
      </c>
      <c r="AC6" s="146">
        <v>2002</v>
      </c>
      <c r="AD6" s="147">
        <v>2002</v>
      </c>
      <c r="AE6" s="166">
        <v>2002</v>
      </c>
      <c r="AF6" s="167">
        <v>2002</v>
      </c>
      <c r="AG6" s="167">
        <v>2003</v>
      </c>
      <c r="AH6" s="168">
        <v>2002</v>
      </c>
      <c r="AI6" s="188">
        <v>2003</v>
      </c>
      <c r="AJ6" s="189">
        <v>2003</v>
      </c>
      <c r="AK6" s="189">
        <v>2003</v>
      </c>
      <c r="AL6" s="190">
        <v>2003</v>
      </c>
      <c r="AM6" s="208">
        <v>2002</v>
      </c>
      <c r="AN6" s="209">
        <v>2002</v>
      </c>
      <c r="AO6" s="209">
        <v>2003</v>
      </c>
      <c r="AP6" s="210">
        <v>2003</v>
      </c>
      <c r="AQ6" s="229">
        <v>2001</v>
      </c>
      <c r="AR6" s="230">
        <v>2001</v>
      </c>
      <c r="AS6" s="230">
        <v>2001</v>
      </c>
      <c r="AT6" s="231">
        <v>2001</v>
      </c>
      <c r="AU6" s="249">
        <v>2004</v>
      </c>
      <c r="AV6" s="250">
        <v>2001</v>
      </c>
      <c r="AW6" s="250">
        <v>2001</v>
      </c>
      <c r="AX6" s="251">
        <v>2001</v>
      </c>
      <c r="AY6" s="5" t="s">
        <v>39</v>
      </c>
    </row>
    <row r="7" spans="1:51" x14ac:dyDescent="0.25">
      <c r="A7" s="5" t="s">
        <v>40</v>
      </c>
      <c r="B7" s="393"/>
      <c r="C7" s="17">
        <v>4.55</v>
      </c>
      <c r="D7" s="18">
        <v>2.95</v>
      </c>
      <c r="E7" s="18">
        <v>8</v>
      </c>
      <c r="F7" s="19">
        <v>3.19</v>
      </c>
      <c r="G7" s="40">
        <v>7.16</v>
      </c>
      <c r="H7" s="41">
        <v>3.6</v>
      </c>
      <c r="I7" s="41">
        <v>4.5599999999999996</v>
      </c>
      <c r="J7" s="42">
        <v>5.07</v>
      </c>
      <c r="K7" s="61">
        <v>4.93</v>
      </c>
      <c r="L7" s="62">
        <v>6.85</v>
      </c>
      <c r="M7" s="62">
        <v>5.59</v>
      </c>
      <c r="N7" s="63">
        <v>4.58</v>
      </c>
      <c r="O7" s="82">
        <v>7.5</v>
      </c>
      <c r="P7" s="83">
        <v>4.0199999999999996</v>
      </c>
      <c r="Q7" s="83">
        <v>7.47</v>
      </c>
      <c r="R7" s="84">
        <v>5.23</v>
      </c>
      <c r="S7" s="103">
        <v>7.45</v>
      </c>
      <c r="T7" s="104">
        <v>10.3</v>
      </c>
      <c r="U7" s="104">
        <v>9.65</v>
      </c>
      <c r="V7" s="105">
        <v>8.64</v>
      </c>
      <c r="W7" s="124">
        <v>13</v>
      </c>
      <c r="X7" s="125">
        <v>13.4</v>
      </c>
      <c r="Y7" s="125">
        <v>12.9</v>
      </c>
      <c r="Z7" s="126">
        <v>12.6</v>
      </c>
      <c r="AA7" s="145">
        <v>14.8</v>
      </c>
      <c r="AB7" s="146">
        <v>13.8</v>
      </c>
      <c r="AC7" s="146">
        <v>15.8</v>
      </c>
      <c r="AD7" s="147">
        <v>14.1</v>
      </c>
      <c r="AE7" s="166">
        <v>16.5</v>
      </c>
      <c r="AF7" s="167">
        <v>16</v>
      </c>
      <c r="AG7" s="167">
        <v>13.5</v>
      </c>
      <c r="AH7" s="168">
        <v>14.1</v>
      </c>
      <c r="AI7" s="188">
        <v>13.9</v>
      </c>
      <c r="AJ7" s="189">
        <v>11.2</v>
      </c>
      <c r="AK7" s="189">
        <v>12</v>
      </c>
      <c r="AL7" s="190">
        <v>12.4</v>
      </c>
      <c r="AM7" s="208">
        <v>12.6</v>
      </c>
      <c r="AN7" s="209">
        <v>12.5</v>
      </c>
      <c r="AO7" s="209">
        <v>11.5</v>
      </c>
      <c r="AP7" s="210">
        <v>12</v>
      </c>
      <c r="AQ7" s="229">
        <v>7.4</v>
      </c>
      <c r="AR7" s="230">
        <v>5.85</v>
      </c>
      <c r="AS7" s="230">
        <v>5.99</v>
      </c>
      <c r="AT7" s="231">
        <v>5.98</v>
      </c>
      <c r="AU7" s="249">
        <v>3.7</v>
      </c>
      <c r="AV7" s="250">
        <v>2.11</v>
      </c>
      <c r="AW7" s="250">
        <v>8.18</v>
      </c>
      <c r="AX7" s="251">
        <v>4.5</v>
      </c>
      <c r="AY7" s="5" t="s">
        <v>40</v>
      </c>
    </row>
    <row r="8" spans="1:51" x14ac:dyDescent="0.25">
      <c r="A8" s="5" t="s">
        <v>39</v>
      </c>
      <c r="B8" s="393"/>
      <c r="C8" s="17">
        <v>2001</v>
      </c>
      <c r="D8" s="18">
        <v>2002</v>
      </c>
      <c r="E8" s="18">
        <v>2002</v>
      </c>
      <c r="F8" s="19">
        <v>2002</v>
      </c>
      <c r="G8" s="40">
        <v>2004</v>
      </c>
      <c r="H8" s="41">
        <v>2002</v>
      </c>
      <c r="I8" s="41">
        <v>2002</v>
      </c>
      <c r="J8" s="42">
        <v>2002</v>
      </c>
      <c r="K8" s="61">
        <v>2003</v>
      </c>
      <c r="L8" s="62">
        <v>2002</v>
      </c>
      <c r="M8" s="62">
        <v>2001</v>
      </c>
      <c r="N8" s="63">
        <v>2001</v>
      </c>
      <c r="O8" s="82">
        <v>2001</v>
      </c>
      <c r="P8" s="83">
        <v>2003</v>
      </c>
      <c r="Q8" s="83">
        <v>2004</v>
      </c>
      <c r="R8" s="84">
        <v>2004</v>
      </c>
      <c r="S8" s="103">
        <v>2001</v>
      </c>
      <c r="T8" s="104">
        <v>2002</v>
      </c>
      <c r="U8" s="104">
        <v>2003</v>
      </c>
      <c r="V8" s="105">
        <v>2002</v>
      </c>
      <c r="W8" s="124">
        <v>2003</v>
      </c>
      <c r="X8" s="125">
        <v>2002</v>
      </c>
      <c r="Y8" s="125">
        <v>2001</v>
      </c>
      <c r="Z8" s="126">
        <v>2003</v>
      </c>
      <c r="AA8" s="145">
        <v>2001</v>
      </c>
      <c r="AB8" s="146">
        <v>2003</v>
      </c>
      <c r="AC8" s="146">
        <v>2001</v>
      </c>
      <c r="AD8" s="147">
        <v>2001</v>
      </c>
      <c r="AE8" s="166">
        <v>2004</v>
      </c>
      <c r="AF8" s="167">
        <v>2004</v>
      </c>
      <c r="AG8" s="167">
        <v>2002</v>
      </c>
      <c r="AH8" s="168">
        <v>2001</v>
      </c>
      <c r="AI8" s="188">
        <v>2004</v>
      </c>
      <c r="AJ8" s="189">
        <v>2004</v>
      </c>
      <c r="AK8" s="189">
        <v>2004</v>
      </c>
      <c r="AL8" s="190">
        <v>2004</v>
      </c>
      <c r="AM8" s="208">
        <v>2001</v>
      </c>
      <c r="AN8" s="209">
        <v>2001</v>
      </c>
      <c r="AO8" s="209">
        <v>2001</v>
      </c>
      <c r="AP8" s="210">
        <v>2001</v>
      </c>
      <c r="AQ8" s="229">
        <v>2002</v>
      </c>
      <c r="AR8" s="230">
        <v>2003</v>
      </c>
      <c r="AS8" s="230">
        <v>2003</v>
      </c>
      <c r="AT8" s="231">
        <v>2002</v>
      </c>
      <c r="AU8" s="249">
        <v>2001</v>
      </c>
      <c r="AV8" s="250">
        <v>2003</v>
      </c>
      <c r="AW8" s="250">
        <v>2002</v>
      </c>
      <c r="AX8" s="251">
        <v>2002</v>
      </c>
      <c r="AY8" s="5" t="s">
        <v>39</v>
      </c>
    </row>
    <row r="9" spans="1:51" s="8" customFormat="1" x14ac:dyDescent="0.25">
      <c r="A9" s="2" t="s">
        <v>19</v>
      </c>
      <c r="B9" s="397"/>
      <c r="C9" s="20">
        <v>-6.3</v>
      </c>
      <c r="D9" s="21">
        <v>-0.5</v>
      </c>
      <c r="E9" s="21">
        <v>-1.5</v>
      </c>
      <c r="F9" s="22">
        <v>-6.3</v>
      </c>
      <c r="G9" s="43">
        <v>-3.5</v>
      </c>
      <c r="H9" s="44">
        <v>-0.7</v>
      </c>
      <c r="I9" s="44">
        <v>-6.7</v>
      </c>
      <c r="J9" s="45">
        <v>-6.7</v>
      </c>
      <c r="K9" s="64">
        <v>-5.3</v>
      </c>
      <c r="L9" s="65">
        <v>0</v>
      </c>
      <c r="M9" s="65">
        <v>-3.8</v>
      </c>
      <c r="N9" s="66">
        <v>-5.3</v>
      </c>
      <c r="O9" s="85">
        <v>-2.2999999999999998</v>
      </c>
      <c r="P9" s="86">
        <v>-0.9</v>
      </c>
      <c r="Q9" s="86">
        <v>2.4</v>
      </c>
      <c r="R9" s="87">
        <v>-2.2999999999999998</v>
      </c>
      <c r="S9" s="106">
        <v>2.2000000000000002</v>
      </c>
      <c r="T9" s="107">
        <v>5.0999999999999996</v>
      </c>
      <c r="U9" s="107">
        <v>1.8</v>
      </c>
      <c r="V9" s="108">
        <v>1.8</v>
      </c>
      <c r="W9" s="127">
        <v>8.9</v>
      </c>
      <c r="X9" s="128">
        <v>7.4</v>
      </c>
      <c r="Y9" s="128">
        <v>7.2</v>
      </c>
      <c r="Z9" s="129">
        <v>7.2</v>
      </c>
      <c r="AA9" s="148">
        <v>7.7</v>
      </c>
      <c r="AB9" s="149">
        <v>8.3000000000000007</v>
      </c>
      <c r="AC9" s="149">
        <v>10.4</v>
      </c>
      <c r="AD9" s="150">
        <v>7.7</v>
      </c>
      <c r="AE9" s="169">
        <v>11.5</v>
      </c>
      <c r="AF9" s="170">
        <v>13.8</v>
      </c>
      <c r="AG9" s="170">
        <v>8.9</v>
      </c>
      <c r="AH9" s="171">
        <v>8.9</v>
      </c>
      <c r="AI9" s="191">
        <v>7.8</v>
      </c>
      <c r="AJ9" s="192">
        <v>5.7</v>
      </c>
      <c r="AK9" s="192">
        <v>5.4</v>
      </c>
      <c r="AL9" s="193">
        <v>5.4</v>
      </c>
      <c r="AM9" s="211">
        <v>8.5</v>
      </c>
      <c r="AN9" s="212">
        <v>5.4</v>
      </c>
      <c r="AO9" s="212">
        <v>4.2</v>
      </c>
      <c r="AP9" s="213">
        <v>4.2</v>
      </c>
      <c r="AQ9" s="232">
        <v>1.4</v>
      </c>
      <c r="AR9" s="233">
        <v>-2</v>
      </c>
      <c r="AS9" s="233">
        <v>-1.8</v>
      </c>
      <c r="AT9" s="234">
        <v>-2</v>
      </c>
      <c r="AU9" s="252">
        <v>-2.8</v>
      </c>
      <c r="AV9" s="253">
        <v>-5.3</v>
      </c>
      <c r="AW9" s="253">
        <v>-5.0999999999999996</v>
      </c>
      <c r="AX9" s="254">
        <v>-5.3</v>
      </c>
      <c r="AY9" s="2" t="s">
        <v>19</v>
      </c>
    </row>
    <row r="10" spans="1:51" x14ac:dyDescent="0.25">
      <c r="A10" s="2" t="s">
        <v>20</v>
      </c>
      <c r="B10" s="398"/>
      <c r="C10" s="23">
        <v>-8</v>
      </c>
      <c r="D10" s="24">
        <v>-8.1</v>
      </c>
      <c r="E10" s="24">
        <v>-5.0999999999999996</v>
      </c>
      <c r="F10" s="25">
        <v>-8.1</v>
      </c>
      <c r="G10" s="46">
        <v>-5.4</v>
      </c>
      <c r="H10" s="47">
        <v>-5.8</v>
      </c>
      <c r="I10" s="47">
        <v>-6</v>
      </c>
      <c r="J10" s="48">
        <v>-6.7</v>
      </c>
      <c r="K10" s="67">
        <v>-5.3</v>
      </c>
      <c r="L10" s="68">
        <v>-2.9</v>
      </c>
      <c r="M10" s="68">
        <v>-3.8</v>
      </c>
      <c r="N10" s="69">
        <v>-2.9</v>
      </c>
      <c r="O10" s="88">
        <v>-5.4</v>
      </c>
      <c r="P10" s="89">
        <v>-4.4000000000000004</v>
      </c>
      <c r="Q10" s="89">
        <v>-1.5</v>
      </c>
      <c r="R10" s="90">
        <v>-5.4</v>
      </c>
      <c r="S10" s="109">
        <v>1</v>
      </c>
      <c r="T10" s="110">
        <v>2.6</v>
      </c>
      <c r="U10" s="110">
        <v>1.8</v>
      </c>
      <c r="V10" s="111">
        <v>1</v>
      </c>
      <c r="W10" s="130">
        <v>4</v>
      </c>
      <c r="X10" s="131">
        <v>4</v>
      </c>
      <c r="Y10" s="131">
        <v>5.5</v>
      </c>
      <c r="Z10" s="132">
        <v>4</v>
      </c>
      <c r="AA10" s="151">
        <v>7.7</v>
      </c>
      <c r="AB10" s="152">
        <v>8</v>
      </c>
      <c r="AC10" s="152">
        <v>7</v>
      </c>
      <c r="AD10" s="153">
        <v>7</v>
      </c>
      <c r="AE10" s="172">
        <v>10</v>
      </c>
      <c r="AF10" s="173">
        <v>7</v>
      </c>
      <c r="AG10" s="173">
        <v>7.2</v>
      </c>
      <c r="AH10" s="174">
        <v>7</v>
      </c>
      <c r="AI10" s="178">
        <v>5</v>
      </c>
      <c r="AJ10" s="194">
        <v>3</v>
      </c>
      <c r="AK10" s="194">
        <v>1</v>
      </c>
      <c r="AL10" s="195">
        <v>1</v>
      </c>
      <c r="AM10" s="214">
        <v>0.5</v>
      </c>
      <c r="AN10" s="215">
        <v>-2</v>
      </c>
      <c r="AO10" s="215">
        <v>-5.5</v>
      </c>
      <c r="AP10" s="216">
        <v>-5.5</v>
      </c>
      <c r="AQ10" s="235">
        <v>0.5</v>
      </c>
      <c r="AR10" s="236">
        <v>-3</v>
      </c>
      <c r="AS10" s="236">
        <v>-2.5</v>
      </c>
      <c r="AT10" s="237">
        <v>-3</v>
      </c>
      <c r="AU10" s="255">
        <v>-7.1</v>
      </c>
      <c r="AV10" s="256">
        <v>-6</v>
      </c>
      <c r="AW10" s="256">
        <v>-5.0999999999999996</v>
      </c>
      <c r="AX10" s="257">
        <v>-7.1</v>
      </c>
      <c r="AY10" s="2" t="s">
        <v>20</v>
      </c>
    </row>
    <row r="11" spans="1:51" x14ac:dyDescent="0.25">
      <c r="A11" s="2" t="s">
        <v>39</v>
      </c>
      <c r="B11" s="398"/>
      <c r="C11" s="23">
        <v>2003</v>
      </c>
      <c r="D11" s="24">
        <v>2003</v>
      </c>
      <c r="E11" s="24">
        <v>2003</v>
      </c>
      <c r="F11" s="25">
        <v>2003</v>
      </c>
      <c r="G11" s="46">
        <v>2003</v>
      </c>
      <c r="H11" s="47">
        <v>2003</v>
      </c>
      <c r="I11" s="47">
        <v>2001</v>
      </c>
      <c r="J11" s="48">
        <v>2004</v>
      </c>
      <c r="K11" s="67">
        <v>2004</v>
      </c>
      <c r="L11" s="68">
        <v>2003</v>
      </c>
      <c r="M11" s="68">
        <v>2004</v>
      </c>
      <c r="N11" s="69">
        <v>2003</v>
      </c>
      <c r="O11" s="88">
        <v>2003</v>
      </c>
      <c r="P11" s="89">
        <v>2003</v>
      </c>
      <c r="Q11" s="89">
        <v>2001</v>
      </c>
      <c r="R11" s="90">
        <v>2003</v>
      </c>
      <c r="S11" s="109">
        <v>2002</v>
      </c>
      <c r="T11" s="110">
        <v>2003</v>
      </c>
      <c r="U11" s="110">
        <v>2004</v>
      </c>
      <c r="V11" s="111">
        <v>2002</v>
      </c>
      <c r="W11" s="130">
        <v>2001</v>
      </c>
      <c r="X11" s="131">
        <v>2001</v>
      </c>
      <c r="Y11" s="131">
        <v>2002</v>
      </c>
      <c r="Z11" s="132">
        <v>2001</v>
      </c>
      <c r="AA11" s="151">
        <v>2004</v>
      </c>
      <c r="AB11" s="152">
        <v>2002</v>
      </c>
      <c r="AC11" s="152">
        <v>2002</v>
      </c>
      <c r="AD11" s="153">
        <v>2002</v>
      </c>
      <c r="AE11" s="172">
        <v>2002</v>
      </c>
      <c r="AF11" s="173">
        <v>2001</v>
      </c>
      <c r="AG11" s="173">
        <v>2003</v>
      </c>
      <c r="AH11" s="174">
        <v>2001</v>
      </c>
      <c r="AI11" s="178">
        <v>2001</v>
      </c>
      <c r="AJ11" s="194">
        <v>2001</v>
      </c>
      <c r="AK11" s="194">
        <v>2003</v>
      </c>
      <c r="AL11" s="195">
        <v>2003</v>
      </c>
      <c r="AM11" s="214">
        <v>2002</v>
      </c>
      <c r="AN11" s="215">
        <v>2003</v>
      </c>
      <c r="AO11" s="215">
        <v>2003</v>
      </c>
      <c r="AP11" s="216">
        <v>2003</v>
      </c>
      <c r="AQ11" s="235">
        <v>2001</v>
      </c>
      <c r="AR11" s="236">
        <v>2001</v>
      </c>
      <c r="AS11" s="236">
        <v>2001</v>
      </c>
      <c r="AT11" s="237">
        <v>2001</v>
      </c>
      <c r="AU11" s="255">
        <v>2003</v>
      </c>
      <c r="AV11" s="256">
        <v>2001</v>
      </c>
      <c r="AW11" s="256">
        <v>2004</v>
      </c>
      <c r="AX11" s="257">
        <v>2003</v>
      </c>
      <c r="AY11" s="2" t="s">
        <v>39</v>
      </c>
    </row>
    <row r="12" spans="1:51" s="8" customFormat="1" x14ac:dyDescent="0.25">
      <c r="A12" s="2" t="s">
        <v>44</v>
      </c>
      <c r="B12" s="397"/>
      <c r="C12" s="20">
        <v>7.5</v>
      </c>
      <c r="D12" s="21">
        <v>9.3000000000000007</v>
      </c>
      <c r="E12" s="21">
        <v>6.6</v>
      </c>
      <c r="F12" s="22">
        <v>9.3000000000000007</v>
      </c>
      <c r="G12" s="43">
        <v>12.5</v>
      </c>
      <c r="H12" s="44">
        <v>5.2</v>
      </c>
      <c r="I12" s="44">
        <v>1.7</v>
      </c>
      <c r="J12" s="45">
        <v>12.5</v>
      </c>
      <c r="K12" s="64">
        <v>5.3</v>
      </c>
      <c r="L12" s="65">
        <v>10.199999999999999</v>
      </c>
      <c r="M12" s="65">
        <v>8.6</v>
      </c>
      <c r="N12" s="66">
        <v>10.199999999999999</v>
      </c>
      <c r="O12" s="85">
        <v>9.6999999999999993</v>
      </c>
      <c r="P12" s="86">
        <v>5.4</v>
      </c>
      <c r="Q12" s="86">
        <v>11.2</v>
      </c>
      <c r="R12" s="87">
        <v>11.2</v>
      </c>
      <c r="S12" s="106">
        <v>10.9</v>
      </c>
      <c r="T12" s="107">
        <v>10.199999999999999</v>
      </c>
      <c r="U12" s="107">
        <v>13.8</v>
      </c>
      <c r="V12" s="108">
        <v>13.8</v>
      </c>
      <c r="W12" s="127">
        <v>15.6</v>
      </c>
      <c r="X12" s="128">
        <v>14.5</v>
      </c>
      <c r="Y12" s="128">
        <v>15.8</v>
      </c>
      <c r="Z12" s="129">
        <v>15.8</v>
      </c>
      <c r="AA12" s="148">
        <v>13.7</v>
      </c>
      <c r="AB12" s="149">
        <v>16.5</v>
      </c>
      <c r="AC12" s="149">
        <v>16.8</v>
      </c>
      <c r="AD12" s="150">
        <v>16.8</v>
      </c>
      <c r="AE12" s="169">
        <v>20.5</v>
      </c>
      <c r="AF12" s="170">
        <v>18</v>
      </c>
      <c r="AG12" s="170">
        <v>16.399999999999999</v>
      </c>
      <c r="AH12" s="171">
        <v>20.5</v>
      </c>
      <c r="AI12" s="191">
        <v>16.8</v>
      </c>
      <c r="AJ12" s="192">
        <v>17</v>
      </c>
      <c r="AK12" s="192">
        <v>15</v>
      </c>
      <c r="AL12" s="193">
        <v>16.8</v>
      </c>
      <c r="AM12" s="211">
        <v>13.1</v>
      </c>
      <c r="AN12" s="212">
        <v>12</v>
      </c>
      <c r="AO12" s="212">
        <v>15.2</v>
      </c>
      <c r="AP12" s="213">
        <v>15.2</v>
      </c>
      <c r="AQ12" s="232">
        <v>9</v>
      </c>
      <c r="AR12" s="233">
        <v>10.199999999999999</v>
      </c>
      <c r="AS12" s="233">
        <v>10.5</v>
      </c>
      <c r="AT12" s="234">
        <v>10.5</v>
      </c>
      <c r="AU12" s="252">
        <v>5.9</v>
      </c>
      <c r="AV12" s="253">
        <v>5.7</v>
      </c>
      <c r="AW12" s="253">
        <v>9.4</v>
      </c>
      <c r="AX12" s="254">
        <v>9.4</v>
      </c>
      <c r="AY12" s="2" t="s">
        <v>44</v>
      </c>
    </row>
    <row r="13" spans="1:51" x14ac:dyDescent="0.25">
      <c r="A13" s="2" t="s">
        <v>45</v>
      </c>
      <c r="B13" s="398"/>
      <c r="C13" s="23">
        <v>9.4</v>
      </c>
      <c r="D13" s="24">
        <v>9.3000000000000007</v>
      </c>
      <c r="E13" s="24">
        <v>14</v>
      </c>
      <c r="F13" s="25">
        <v>14</v>
      </c>
      <c r="G13" s="46">
        <v>12.5</v>
      </c>
      <c r="H13" s="47">
        <v>11.5</v>
      </c>
      <c r="I13" s="47">
        <v>11</v>
      </c>
      <c r="J13" s="48">
        <v>12.5</v>
      </c>
      <c r="K13" s="67">
        <v>10</v>
      </c>
      <c r="L13" s="68">
        <v>11</v>
      </c>
      <c r="M13" s="68">
        <v>11</v>
      </c>
      <c r="N13" s="69">
        <v>11</v>
      </c>
      <c r="O13" s="88">
        <v>10</v>
      </c>
      <c r="P13" s="89">
        <v>13.3</v>
      </c>
      <c r="Q13" s="89">
        <v>12.5</v>
      </c>
      <c r="R13" s="90">
        <v>13.3</v>
      </c>
      <c r="S13" s="109">
        <v>12.1</v>
      </c>
      <c r="T13" s="110">
        <v>13</v>
      </c>
      <c r="U13" s="110">
        <v>14.5</v>
      </c>
      <c r="V13" s="111">
        <v>14.5</v>
      </c>
      <c r="W13" s="130">
        <v>16.5</v>
      </c>
      <c r="X13" s="131">
        <v>16.5</v>
      </c>
      <c r="Y13" s="131">
        <v>19</v>
      </c>
      <c r="Z13" s="132">
        <v>19</v>
      </c>
      <c r="AA13" s="151">
        <v>19</v>
      </c>
      <c r="AB13" s="152">
        <v>17</v>
      </c>
      <c r="AC13" s="152">
        <v>20</v>
      </c>
      <c r="AD13" s="153">
        <v>20</v>
      </c>
      <c r="AE13" s="172">
        <v>20.5</v>
      </c>
      <c r="AF13" s="173">
        <v>18.899999999999999</v>
      </c>
      <c r="AG13" s="173">
        <v>19</v>
      </c>
      <c r="AH13" s="174">
        <v>20.5</v>
      </c>
      <c r="AI13" s="178">
        <v>16.8</v>
      </c>
      <c r="AJ13" s="194">
        <v>14</v>
      </c>
      <c r="AK13" s="194">
        <v>15</v>
      </c>
      <c r="AL13" s="195">
        <v>16.8</v>
      </c>
      <c r="AM13" s="214">
        <v>17</v>
      </c>
      <c r="AN13" s="215">
        <v>16.5</v>
      </c>
      <c r="AO13" s="215">
        <v>16.5</v>
      </c>
      <c r="AP13" s="216">
        <v>17</v>
      </c>
      <c r="AQ13" s="235">
        <v>12</v>
      </c>
      <c r="AR13" s="236">
        <v>11.7</v>
      </c>
      <c r="AS13" s="236">
        <v>11.5</v>
      </c>
      <c r="AT13" s="237">
        <v>12</v>
      </c>
      <c r="AU13" s="255">
        <v>12</v>
      </c>
      <c r="AV13" s="256">
        <v>10.199999999999999</v>
      </c>
      <c r="AW13" s="256">
        <v>10.5</v>
      </c>
      <c r="AX13" s="257">
        <v>12</v>
      </c>
      <c r="AY13" s="2" t="s">
        <v>45</v>
      </c>
    </row>
    <row r="14" spans="1:51" x14ac:dyDescent="0.25">
      <c r="A14" s="2" t="s">
        <v>39</v>
      </c>
      <c r="B14" s="398"/>
      <c r="C14" s="23">
        <v>2003</v>
      </c>
      <c r="D14" s="24">
        <v>2004</v>
      </c>
      <c r="E14" s="24">
        <v>2002</v>
      </c>
      <c r="F14" s="25">
        <v>2002</v>
      </c>
      <c r="G14" s="46">
        <v>2004</v>
      </c>
      <c r="H14" s="47">
        <v>2002</v>
      </c>
      <c r="I14" s="47">
        <v>2002</v>
      </c>
      <c r="J14" s="48">
        <v>2004</v>
      </c>
      <c r="K14" s="67">
        <v>2002</v>
      </c>
      <c r="L14" s="68">
        <v>2002</v>
      </c>
      <c r="M14" s="68">
        <v>2002</v>
      </c>
      <c r="N14" s="69">
        <v>2002</v>
      </c>
      <c r="O14" s="88">
        <v>2001</v>
      </c>
      <c r="P14" s="89">
        <v>2003</v>
      </c>
      <c r="Q14" s="89">
        <v>2002</v>
      </c>
      <c r="R14" s="90">
        <v>2003</v>
      </c>
      <c r="S14" s="109">
        <v>2003</v>
      </c>
      <c r="T14" s="110">
        <v>2002</v>
      </c>
      <c r="U14" s="110">
        <v>2002</v>
      </c>
      <c r="V14" s="111">
        <v>2002</v>
      </c>
      <c r="W14" s="130">
        <v>2003</v>
      </c>
      <c r="X14" s="131">
        <v>2002</v>
      </c>
      <c r="Y14" s="131">
        <v>2001</v>
      </c>
      <c r="Z14" s="132">
        <v>2001</v>
      </c>
      <c r="AA14" s="151">
        <v>2001</v>
      </c>
      <c r="AB14" s="152">
        <v>2003</v>
      </c>
      <c r="AC14" s="152">
        <v>2001</v>
      </c>
      <c r="AD14" s="153">
        <v>2001</v>
      </c>
      <c r="AE14" s="172">
        <v>2004</v>
      </c>
      <c r="AF14" s="173">
        <v>2003</v>
      </c>
      <c r="AG14" s="173">
        <v>2001</v>
      </c>
      <c r="AH14" s="174">
        <v>2004</v>
      </c>
      <c r="AI14" s="178">
        <v>2004</v>
      </c>
      <c r="AJ14" s="194">
        <v>2002</v>
      </c>
      <c r="AK14" s="194">
        <v>2004</v>
      </c>
      <c r="AL14" s="195">
        <v>2004</v>
      </c>
      <c r="AM14" s="214">
        <v>2001</v>
      </c>
      <c r="AN14" s="215">
        <v>2001</v>
      </c>
      <c r="AO14" s="215">
        <v>2001</v>
      </c>
      <c r="AP14" s="216">
        <v>2001</v>
      </c>
      <c r="AQ14" s="235">
        <v>2002</v>
      </c>
      <c r="AR14" s="236">
        <v>2003</v>
      </c>
      <c r="AS14" s="236">
        <v>2001</v>
      </c>
      <c r="AT14" s="237">
        <v>2002</v>
      </c>
      <c r="AU14" s="255">
        <v>2001</v>
      </c>
      <c r="AV14" s="256">
        <v>2003</v>
      </c>
      <c r="AW14" s="256">
        <v>2002</v>
      </c>
      <c r="AX14" s="257">
        <v>2001</v>
      </c>
      <c r="AY14" s="2" t="s">
        <v>39</v>
      </c>
    </row>
    <row r="15" spans="1:51" s="8" customFormat="1" x14ac:dyDescent="0.25">
      <c r="A15" s="2" t="s">
        <v>21</v>
      </c>
      <c r="B15" s="397"/>
      <c r="C15" s="20">
        <v>4</v>
      </c>
      <c r="D15" s="21">
        <v>2</v>
      </c>
      <c r="E15" s="21">
        <v>4</v>
      </c>
      <c r="F15" s="22">
        <v>10</v>
      </c>
      <c r="G15" s="43">
        <v>2</v>
      </c>
      <c r="H15" s="44">
        <v>3</v>
      </c>
      <c r="I15" s="44">
        <v>7</v>
      </c>
      <c r="J15" s="45">
        <v>12</v>
      </c>
      <c r="K15" s="64">
        <v>5</v>
      </c>
      <c r="L15" s="65">
        <v>1</v>
      </c>
      <c r="M15" s="65">
        <v>7</v>
      </c>
      <c r="N15" s="66">
        <v>13</v>
      </c>
      <c r="O15" s="85">
        <v>2</v>
      </c>
      <c r="P15" s="86">
        <v>1</v>
      </c>
      <c r="Q15" s="86">
        <v>0</v>
      </c>
      <c r="R15" s="87">
        <v>3</v>
      </c>
      <c r="S15" s="106">
        <v>0</v>
      </c>
      <c r="T15" s="107">
        <v>0</v>
      </c>
      <c r="U15" s="107">
        <v>0</v>
      </c>
      <c r="V15" s="108">
        <v>0</v>
      </c>
      <c r="W15" s="127">
        <v>0</v>
      </c>
      <c r="X15" s="128">
        <v>0</v>
      </c>
      <c r="Y15" s="128">
        <v>0</v>
      </c>
      <c r="Z15" s="129">
        <v>0</v>
      </c>
      <c r="AA15" s="148">
        <v>0</v>
      </c>
      <c r="AB15" s="149">
        <v>0</v>
      </c>
      <c r="AC15" s="149">
        <v>0</v>
      </c>
      <c r="AD15" s="150">
        <v>0</v>
      </c>
      <c r="AE15" s="169">
        <v>0</v>
      </c>
      <c r="AF15" s="170">
        <v>0</v>
      </c>
      <c r="AG15" s="170">
        <v>0</v>
      </c>
      <c r="AH15" s="171">
        <v>0</v>
      </c>
      <c r="AI15" s="191">
        <v>0</v>
      </c>
      <c r="AJ15" s="192">
        <v>0</v>
      </c>
      <c r="AK15" s="192">
        <v>0</v>
      </c>
      <c r="AL15" s="193">
        <v>0</v>
      </c>
      <c r="AM15" s="211">
        <v>0</v>
      </c>
      <c r="AN15" s="212">
        <v>0</v>
      </c>
      <c r="AO15" s="212">
        <v>0</v>
      </c>
      <c r="AP15" s="213">
        <v>0</v>
      </c>
      <c r="AQ15" s="232">
        <v>0</v>
      </c>
      <c r="AR15" s="233">
        <v>4</v>
      </c>
      <c r="AS15" s="233">
        <v>1</v>
      </c>
      <c r="AT15" s="234">
        <v>5</v>
      </c>
      <c r="AU15" s="252">
        <v>3</v>
      </c>
      <c r="AV15" s="253">
        <v>5</v>
      </c>
      <c r="AW15" s="253">
        <v>4</v>
      </c>
      <c r="AX15" s="254">
        <v>12</v>
      </c>
      <c r="AY15" s="2" t="s">
        <v>21</v>
      </c>
    </row>
    <row r="16" spans="1:51" x14ac:dyDescent="0.25">
      <c r="A16" s="2" t="s">
        <v>22</v>
      </c>
      <c r="B16" s="398"/>
      <c r="C16" s="23">
        <v>5.33</v>
      </c>
      <c r="D16" s="24">
        <v>5.33</v>
      </c>
      <c r="E16" s="24">
        <v>2.33</v>
      </c>
      <c r="F16" s="25">
        <v>13</v>
      </c>
      <c r="G16" s="46">
        <v>3.66</v>
      </c>
      <c r="H16" s="47">
        <v>6.33</v>
      </c>
      <c r="I16" s="47">
        <v>2.33</v>
      </c>
      <c r="J16" s="48">
        <v>12.33</v>
      </c>
      <c r="K16" s="67">
        <v>3</v>
      </c>
      <c r="L16" s="68">
        <v>1.33</v>
      </c>
      <c r="M16" s="68">
        <v>1.66</v>
      </c>
      <c r="N16" s="69">
        <v>6</v>
      </c>
      <c r="O16" s="88">
        <v>2.33</v>
      </c>
      <c r="P16" s="89">
        <v>2.33</v>
      </c>
      <c r="Q16" s="89">
        <v>0.66</v>
      </c>
      <c r="R16" s="90">
        <v>5.33</v>
      </c>
      <c r="S16" s="109">
        <v>0</v>
      </c>
      <c r="T16" s="110">
        <v>0</v>
      </c>
      <c r="U16" s="110">
        <v>0</v>
      </c>
      <c r="V16" s="111">
        <v>0</v>
      </c>
      <c r="W16" s="130">
        <v>0</v>
      </c>
      <c r="X16" s="131">
        <v>0</v>
      </c>
      <c r="Y16" s="131">
        <v>0</v>
      </c>
      <c r="Z16" s="132">
        <v>0</v>
      </c>
      <c r="AA16" s="151">
        <v>0</v>
      </c>
      <c r="AB16" s="152">
        <v>0</v>
      </c>
      <c r="AC16" s="152">
        <v>0</v>
      </c>
      <c r="AD16" s="153">
        <v>0</v>
      </c>
      <c r="AE16" s="172">
        <v>0</v>
      </c>
      <c r="AF16" s="173">
        <v>0</v>
      </c>
      <c r="AG16" s="173">
        <v>0</v>
      </c>
      <c r="AH16" s="174">
        <v>0</v>
      </c>
      <c r="AI16" s="178">
        <v>0</v>
      </c>
      <c r="AJ16" s="194">
        <v>0</v>
      </c>
      <c r="AK16" s="194">
        <v>0</v>
      </c>
      <c r="AL16" s="195">
        <v>0</v>
      </c>
      <c r="AM16" s="214">
        <v>0</v>
      </c>
      <c r="AN16" s="215">
        <v>0.66</v>
      </c>
      <c r="AO16" s="215">
        <v>2</v>
      </c>
      <c r="AP16" s="216">
        <v>2.66</v>
      </c>
      <c r="AQ16" s="235">
        <v>0</v>
      </c>
      <c r="AR16" s="236">
        <v>1.66</v>
      </c>
      <c r="AS16" s="236">
        <v>1</v>
      </c>
      <c r="AT16" s="237">
        <v>2.66</v>
      </c>
      <c r="AU16" s="255">
        <v>3.33</v>
      </c>
      <c r="AV16" s="256">
        <v>5</v>
      </c>
      <c r="AW16" s="256">
        <v>4</v>
      </c>
      <c r="AX16" s="257">
        <v>12.33</v>
      </c>
      <c r="AY16" s="2" t="s">
        <v>22</v>
      </c>
    </row>
    <row r="17" spans="1:51" s="8" customFormat="1" x14ac:dyDescent="0.25">
      <c r="A17" s="2" t="s">
        <v>23</v>
      </c>
      <c r="B17" s="397"/>
      <c r="C17" s="20">
        <v>2</v>
      </c>
      <c r="D17" s="21">
        <v>0</v>
      </c>
      <c r="E17" s="21">
        <v>0</v>
      </c>
      <c r="F17" s="22">
        <v>2</v>
      </c>
      <c r="G17" s="43">
        <v>0</v>
      </c>
      <c r="H17" s="44">
        <v>0</v>
      </c>
      <c r="I17" s="44">
        <v>1</v>
      </c>
      <c r="J17" s="45">
        <v>1</v>
      </c>
      <c r="K17" s="64">
        <v>1</v>
      </c>
      <c r="L17" s="65">
        <v>0</v>
      </c>
      <c r="M17" s="65">
        <v>0</v>
      </c>
      <c r="N17" s="66">
        <v>1</v>
      </c>
      <c r="O17" s="85">
        <v>0</v>
      </c>
      <c r="P17" s="86">
        <v>0</v>
      </c>
      <c r="Q17" s="86">
        <v>0</v>
      </c>
      <c r="R17" s="87">
        <v>0</v>
      </c>
      <c r="S17" s="106">
        <v>0</v>
      </c>
      <c r="T17" s="107">
        <v>0</v>
      </c>
      <c r="U17" s="107">
        <v>0</v>
      </c>
      <c r="V17" s="108">
        <v>0</v>
      </c>
      <c r="W17" s="127">
        <v>0</v>
      </c>
      <c r="X17" s="128">
        <v>0</v>
      </c>
      <c r="Y17" s="128">
        <v>0</v>
      </c>
      <c r="Z17" s="129">
        <v>0</v>
      </c>
      <c r="AA17" s="148">
        <v>0</v>
      </c>
      <c r="AB17" s="149">
        <v>0</v>
      </c>
      <c r="AC17" s="149">
        <v>0</v>
      </c>
      <c r="AD17" s="150">
        <v>0</v>
      </c>
      <c r="AE17" s="169">
        <v>0</v>
      </c>
      <c r="AF17" s="170">
        <v>0</v>
      </c>
      <c r="AG17" s="170">
        <v>0</v>
      </c>
      <c r="AH17" s="171">
        <v>0</v>
      </c>
      <c r="AI17" s="191">
        <v>0</v>
      </c>
      <c r="AJ17" s="192">
        <v>0</v>
      </c>
      <c r="AK17" s="192">
        <v>0</v>
      </c>
      <c r="AL17" s="193">
        <v>0</v>
      </c>
      <c r="AM17" s="211">
        <v>0</v>
      </c>
      <c r="AN17" s="212">
        <v>0</v>
      </c>
      <c r="AO17" s="212">
        <v>0</v>
      </c>
      <c r="AP17" s="213">
        <v>0</v>
      </c>
      <c r="AQ17" s="232">
        <v>0</v>
      </c>
      <c r="AR17" s="233">
        <v>0</v>
      </c>
      <c r="AS17" s="233">
        <v>0</v>
      </c>
      <c r="AT17" s="234">
        <v>0</v>
      </c>
      <c r="AU17" s="252">
        <v>0</v>
      </c>
      <c r="AV17" s="253">
        <v>1</v>
      </c>
      <c r="AW17" s="253">
        <v>1</v>
      </c>
      <c r="AX17" s="254">
        <v>2</v>
      </c>
      <c r="AY17" s="2" t="s">
        <v>23</v>
      </c>
    </row>
    <row r="18" spans="1:51" x14ac:dyDescent="0.25">
      <c r="A18" s="2" t="s">
        <v>24</v>
      </c>
      <c r="B18" s="398"/>
      <c r="C18" s="23">
        <v>1.66</v>
      </c>
      <c r="D18" s="24">
        <v>1.33</v>
      </c>
      <c r="E18" s="24">
        <v>0.33</v>
      </c>
      <c r="F18" s="25">
        <v>3.33</v>
      </c>
      <c r="G18" s="46">
        <v>0.33</v>
      </c>
      <c r="H18" s="47">
        <v>0.66</v>
      </c>
      <c r="I18" s="47">
        <v>0.33</v>
      </c>
      <c r="J18" s="48">
        <v>1.33</v>
      </c>
      <c r="K18" s="67">
        <v>0</v>
      </c>
      <c r="L18" s="68">
        <v>0</v>
      </c>
      <c r="M18" s="68">
        <v>0</v>
      </c>
      <c r="N18" s="69">
        <v>0</v>
      </c>
      <c r="O18" s="88">
        <v>0.33</v>
      </c>
      <c r="P18" s="89">
        <v>0</v>
      </c>
      <c r="Q18" s="89">
        <v>0</v>
      </c>
      <c r="R18" s="90">
        <v>0</v>
      </c>
      <c r="S18" s="109">
        <v>0</v>
      </c>
      <c r="T18" s="110">
        <v>0</v>
      </c>
      <c r="U18" s="110">
        <v>0</v>
      </c>
      <c r="V18" s="111">
        <v>0</v>
      </c>
      <c r="W18" s="130">
        <v>0</v>
      </c>
      <c r="X18" s="131">
        <v>0</v>
      </c>
      <c r="Y18" s="131">
        <v>0</v>
      </c>
      <c r="Z18" s="132">
        <v>0</v>
      </c>
      <c r="AA18" s="151">
        <v>0</v>
      </c>
      <c r="AB18" s="152">
        <v>0</v>
      </c>
      <c r="AC18" s="152">
        <v>0</v>
      </c>
      <c r="AD18" s="153">
        <v>0</v>
      </c>
      <c r="AE18" s="172">
        <v>0</v>
      </c>
      <c r="AF18" s="173">
        <v>0</v>
      </c>
      <c r="AG18" s="173">
        <v>0</v>
      </c>
      <c r="AH18" s="174">
        <v>0</v>
      </c>
      <c r="AI18" s="178">
        <v>0</v>
      </c>
      <c r="AJ18" s="194">
        <v>0</v>
      </c>
      <c r="AK18" s="194">
        <v>0</v>
      </c>
      <c r="AL18" s="195">
        <v>0</v>
      </c>
      <c r="AM18" s="214">
        <v>0</v>
      </c>
      <c r="AN18" s="215">
        <v>0</v>
      </c>
      <c r="AO18" s="215">
        <v>0.66</v>
      </c>
      <c r="AP18" s="216">
        <v>0.66</v>
      </c>
      <c r="AQ18" s="235">
        <v>0</v>
      </c>
      <c r="AR18" s="236">
        <v>0</v>
      </c>
      <c r="AS18" s="236">
        <v>0</v>
      </c>
      <c r="AT18" s="237">
        <v>0</v>
      </c>
      <c r="AU18" s="255">
        <v>0.33</v>
      </c>
      <c r="AV18" s="256">
        <v>0.33</v>
      </c>
      <c r="AW18" s="256">
        <v>0</v>
      </c>
      <c r="AX18" s="257">
        <v>0.66</v>
      </c>
      <c r="AY18" s="2" t="s">
        <v>24</v>
      </c>
    </row>
    <row r="19" spans="1:51" s="8" customFormat="1" x14ac:dyDescent="0.25">
      <c r="A19" s="2" t="s">
        <v>25</v>
      </c>
      <c r="B19" s="397"/>
      <c r="C19" s="20">
        <v>0</v>
      </c>
      <c r="D19" s="21">
        <v>0</v>
      </c>
      <c r="E19" s="21">
        <v>0</v>
      </c>
      <c r="F19" s="22">
        <v>0</v>
      </c>
      <c r="G19" s="43">
        <v>0</v>
      </c>
      <c r="H19" s="44">
        <v>0</v>
      </c>
      <c r="I19" s="44">
        <v>0</v>
      </c>
      <c r="J19" s="45">
        <v>0</v>
      </c>
      <c r="K19" s="64">
        <v>0</v>
      </c>
      <c r="L19" s="65">
        <v>0</v>
      </c>
      <c r="M19" s="65">
        <v>0</v>
      </c>
      <c r="N19" s="66">
        <v>0</v>
      </c>
      <c r="O19" s="85">
        <v>0</v>
      </c>
      <c r="P19" s="86">
        <v>0</v>
      </c>
      <c r="Q19" s="86">
        <v>0</v>
      </c>
      <c r="R19" s="87">
        <v>0</v>
      </c>
      <c r="S19" s="106">
        <v>0</v>
      </c>
      <c r="T19" s="107">
        <v>0</v>
      </c>
      <c r="U19" s="107">
        <v>0</v>
      </c>
      <c r="V19" s="108">
        <v>0</v>
      </c>
      <c r="W19" s="127">
        <v>0</v>
      </c>
      <c r="X19" s="128">
        <v>0</v>
      </c>
      <c r="Y19" s="128">
        <v>0</v>
      </c>
      <c r="Z19" s="129">
        <v>0</v>
      </c>
      <c r="AA19" s="148">
        <v>0</v>
      </c>
      <c r="AB19" s="149">
        <v>0</v>
      </c>
      <c r="AC19" s="149">
        <v>0</v>
      </c>
      <c r="AD19" s="150">
        <v>0</v>
      </c>
      <c r="AE19" s="169">
        <v>0</v>
      </c>
      <c r="AF19" s="170">
        <v>0</v>
      </c>
      <c r="AG19" s="170">
        <v>0</v>
      </c>
      <c r="AH19" s="171">
        <v>0</v>
      </c>
      <c r="AI19" s="191">
        <v>0</v>
      </c>
      <c r="AJ19" s="192">
        <v>0</v>
      </c>
      <c r="AK19" s="192">
        <v>0</v>
      </c>
      <c r="AL19" s="193">
        <v>0</v>
      </c>
      <c r="AM19" s="211">
        <v>0</v>
      </c>
      <c r="AN19" s="212">
        <v>0</v>
      </c>
      <c r="AO19" s="212">
        <v>0</v>
      </c>
      <c r="AP19" s="213">
        <v>0</v>
      </c>
      <c r="AQ19" s="232">
        <v>0</v>
      </c>
      <c r="AR19" s="233">
        <v>0</v>
      </c>
      <c r="AS19" s="233">
        <v>0</v>
      </c>
      <c r="AT19" s="234">
        <v>0</v>
      </c>
      <c r="AU19" s="252">
        <v>0</v>
      </c>
      <c r="AV19" s="253">
        <v>0</v>
      </c>
      <c r="AW19" s="253">
        <v>0</v>
      </c>
      <c r="AX19" s="254">
        <v>0</v>
      </c>
      <c r="AY19" s="2" t="s">
        <v>25</v>
      </c>
    </row>
    <row r="20" spans="1:51" x14ac:dyDescent="0.25">
      <c r="A20" s="2" t="s">
        <v>26</v>
      </c>
      <c r="B20" s="398"/>
      <c r="C20" s="23">
        <v>0</v>
      </c>
      <c r="D20" s="24">
        <v>0</v>
      </c>
      <c r="E20" s="24">
        <v>0</v>
      </c>
      <c r="F20" s="25">
        <v>0</v>
      </c>
      <c r="G20" s="46">
        <v>0</v>
      </c>
      <c r="H20" s="47">
        <v>0</v>
      </c>
      <c r="I20" s="47">
        <v>0</v>
      </c>
      <c r="J20" s="48">
        <v>0</v>
      </c>
      <c r="K20" s="67">
        <v>0</v>
      </c>
      <c r="L20" s="68">
        <v>0</v>
      </c>
      <c r="M20" s="68">
        <v>0</v>
      </c>
      <c r="N20" s="69">
        <v>0</v>
      </c>
      <c r="O20" s="88">
        <v>0</v>
      </c>
      <c r="P20" s="89">
        <v>0</v>
      </c>
      <c r="Q20" s="89">
        <v>0</v>
      </c>
      <c r="R20" s="90">
        <v>0</v>
      </c>
      <c r="S20" s="109">
        <v>0</v>
      </c>
      <c r="T20" s="110">
        <v>0</v>
      </c>
      <c r="U20" s="110">
        <v>0</v>
      </c>
      <c r="V20" s="111">
        <v>0</v>
      </c>
      <c r="W20" s="130">
        <v>0</v>
      </c>
      <c r="X20" s="131">
        <v>0</v>
      </c>
      <c r="Y20" s="131">
        <v>0</v>
      </c>
      <c r="Z20" s="132">
        <v>0</v>
      </c>
      <c r="AA20" s="151">
        <v>0</v>
      </c>
      <c r="AB20" s="152">
        <v>0</v>
      </c>
      <c r="AC20" s="152">
        <v>0</v>
      </c>
      <c r="AD20" s="153">
        <v>0</v>
      </c>
      <c r="AE20" s="172">
        <v>0</v>
      </c>
      <c r="AF20" s="173">
        <v>0</v>
      </c>
      <c r="AG20" s="173">
        <v>0</v>
      </c>
      <c r="AH20" s="174">
        <v>0</v>
      </c>
      <c r="AI20" s="178">
        <v>0</v>
      </c>
      <c r="AJ20" s="194">
        <v>0</v>
      </c>
      <c r="AK20" s="194">
        <v>0</v>
      </c>
      <c r="AL20" s="195">
        <v>0</v>
      </c>
      <c r="AM20" s="214">
        <v>0</v>
      </c>
      <c r="AN20" s="215">
        <v>0</v>
      </c>
      <c r="AO20" s="215">
        <v>0</v>
      </c>
      <c r="AP20" s="216">
        <v>0</v>
      </c>
      <c r="AQ20" s="235">
        <v>0</v>
      </c>
      <c r="AR20" s="236">
        <v>0</v>
      </c>
      <c r="AS20" s="236">
        <v>0</v>
      </c>
      <c r="AT20" s="237">
        <v>0</v>
      </c>
      <c r="AU20" s="255">
        <v>0</v>
      </c>
      <c r="AV20" s="256">
        <v>0</v>
      </c>
      <c r="AW20" s="256">
        <v>0</v>
      </c>
      <c r="AX20" s="257">
        <v>0</v>
      </c>
      <c r="AY20" s="2" t="s">
        <v>26</v>
      </c>
    </row>
    <row r="21" spans="1:51" s="299" customFormat="1" ht="13.8" thickBot="1" x14ac:dyDescent="0.3">
      <c r="A21" s="6"/>
      <c r="B21" s="399"/>
      <c r="C21" s="26"/>
      <c r="D21" s="27"/>
      <c r="E21" s="27"/>
      <c r="F21" s="28"/>
      <c r="G21" s="49"/>
      <c r="H21" s="50"/>
      <c r="I21" s="50"/>
      <c r="J21" s="51"/>
      <c r="K21" s="70"/>
      <c r="L21" s="71"/>
      <c r="M21" s="71"/>
      <c r="N21" s="72"/>
      <c r="O21" s="91"/>
      <c r="P21" s="92"/>
      <c r="Q21" s="92"/>
      <c r="R21" s="93"/>
      <c r="S21" s="112"/>
      <c r="T21" s="113"/>
      <c r="U21" s="113"/>
      <c r="V21" s="114"/>
      <c r="W21" s="133"/>
      <c r="X21" s="134"/>
      <c r="Y21" s="134"/>
      <c r="Z21" s="135"/>
      <c r="AA21" s="154"/>
      <c r="AB21" s="155"/>
      <c r="AC21" s="155"/>
      <c r="AD21" s="156"/>
      <c r="AE21" s="175"/>
      <c r="AF21" s="176"/>
      <c r="AG21" s="176"/>
      <c r="AH21" s="177"/>
      <c r="AI21" s="196"/>
      <c r="AJ21" s="197"/>
      <c r="AK21" s="197"/>
      <c r="AL21" s="198"/>
      <c r="AM21" s="217"/>
      <c r="AN21" s="218"/>
      <c r="AO21" s="218"/>
      <c r="AP21" s="219"/>
      <c r="AQ21" s="238"/>
      <c r="AR21" s="239"/>
      <c r="AS21" s="239"/>
      <c r="AT21" s="240"/>
      <c r="AU21" s="258"/>
      <c r="AV21" s="259"/>
      <c r="AW21" s="259"/>
      <c r="AX21" s="260"/>
      <c r="AY21" s="6"/>
    </row>
    <row r="22" spans="1:51" s="8" customFormat="1" ht="13.8" thickTop="1" x14ac:dyDescent="0.25">
      <c r="A22" s="4" t="s">
        <v>27</v>
      </c>
      <c r="B22" s="395"/>
      <c r="C22" s="15">
        <v>7.11</v>
      </c>
      <c r="D22" s="16">
        <v>9.84</v>
      </c>
      <c r="E22" s="16">
        <v>7.09</v>
      </c>
      <c r="F22" s="396">
        <v>7.98</v>
      </c>
      <c r="G22" s="37">
        <v>12.8</v>
      </c>
      <c r="H22" s="38">
        <v>8.18</v>
      </c>
      <c r="I22" s="38">
        <v>5.09</v>
      </c>
      <c r="J22" s="39">
        <v>8.83</v>
      </c>
      <c r="K22" s="58">
        <v>7.58</v>
      </c>
      <c r="L22" s="59">
        <v>13.6</v>
      </c>
      <c r="M22" s="59">
        <v>12.5</v>
      </c>
      <c r="N22" s="60">
        <v>11.3</v>
      </c>
      <c r="O22" s="79">
        <v>13.5</v>
      </c>
      <c r="P22" s="80">
        <v>15.4</v>
      </c>
      <c r="Q22" s="80">
        <v>20.399999999999999</v>
      </c>
      <c r="R22" s="81">
        <v>16.399999999999999</v>
      </c>
      <c r="S22" s="100">
        <v>15.3</v>
      </c>
      <c r="T22" s="101">
        <v>21</v>
      </c>
      <c r="U22" s="101">
        <v>20.2</v>
      </c>
      <c r="V22" s="102">
        <v>18.899999999999999</v>
      </c>
      <c r="W22" s="121">
        <v>22.5</v>
      </c>
      <c r="X22" s="122">
        <v>21.2</v>
      </c>
      <c r="Y22" s="122">
        <v>20.9</v>
      </c>
      <c r="Z22" s="123">
        <v>21.5</v>
      </c>
      <c r="AA22" s="142">
        <v>20</v>
      </c>
      <c r="AB22" s="143">
        <v>22.3</v>
      </c>
      <c r="AC22" s="143">
        <v>25.3</v>
      </c>
      <c r="AD22" s="144">
        <v>22.6</v>
      </c>
      <c r="AE22" s="163">
        <v>27.7</v>
      </c>
      <c r="AF22" s="164">
        <v>23.1</v>
      </c>
      <c r="AG22" s="164">
        <v>20.7</v>
      </c>
      <c r="AH22" s="165">
        <v>23.8</v>
      </c>
      <c r="AI22" s="185">
        <v>26.6</v>
      </c>
      <c r="AJ22" s="186">
        <v>19.7</v>
      </c>
      <c r="AK22" s="186">
        <v>17.600000000000001</v>
      </c>
      <c r="AL22" s="187">
        <v>21.3</v>
      </c>
      <c r="AM22" s="205">
        <v>17.399999999999999</v>
      </c>
      <c r="AN22" s="206">
        <v>14.6</v>
      </c>
      <c r="AO22" s="206">
        <v>16.399999999999999</v>
      </c>
      <c r="AP22" s="207">
        <v>16.2</v>
      </c>
      <c r="AQ22" s="226">
        <v>12.1</v>
      </c>
      <c r="AR22" s="227">
        <v>9.83</v>
      </c>
      <c r="AS22" s="227">
        <v>10.3</v>
      </c>
      <c r="AT22" s="228">
        <v>10.7</v>
      </c>
      <c r="AU22" s="247">
        <v>6.13</v>
      </c>
      <c r="AV22" s="248">
        <v>4.9400000000000004</v>
      </c>
      <c r="AW22" s="248">
        <v>7.98</v>
      </c>
      <c r="AX22" s="372">
        <v>6.44</v>
      </c>
      <c r="AY22" s="4" t="s">
        <v>27</v>
      </c>
    </row>
    <row r="23" spans="1:51" x14ac:dyDescent="0.25">
      <c r="A23" s="5" t="s">
        <v>28</v>
      </c>
      <c r="B23" s="398"/>
      <c r="C23" s="23">
        <v>5.5</v>
      </c>
      <c r="D23" s="24">
        <v>6.42</v>
      </c>
      <c r="E23" s="24">
        <v>9.19</v>
      </c>
      <c r="F23" s="25">
        <v>7.11</v>
      </c>
      <c r="G23" s="46">
        <v>9.23</v>
      </c>
      <c r="H23" s="47">
        <v>7.67</v>
      </c>
      <c r="I23" s="47">
        <v>9.17</v>
      </c>
      <c r="J23" s="48">
        <v>8.67</v>
      </c>
      <c r="K23" s="67">
        <v>10.58</v>
      </c>
      <c r="L23" s="68">
        <v>11.67</v>
      </c>
      <c r="M23" s="68">
        <v>13.93</v>
      </c>
      <c r="N23" s="69">
        <v>12.13</v>
      </c>
      <c r="O23" s="88">
        <v>13.93</v>
      </c>
      <c r="P23" s="89">
        <v>14.37</v>
      </c>
      <c r="Q23" s="89">
        <v>16</v>
      </c>
      <c r="R23" s="90">
        <v>14.77</v>
      </c>
      <c r="S23" s="109">
        <v>16.100000000000001</v>
      </c>
      <c r="T23" s="110">
        <v>18.5</v>
      </c>
      <c r="U23" s="110">
        <v>19.87</v>
      </c>
      <c r="V23" s="111">
        <v>18.170000000000002</v>
      </c>
      <c r="W23" s="130">
        <v>19.87</v>
      </c>
      <c r="X23" s="131">
        <v>21.37</v>
      </c>
      <c r="Y23" s="131">
        <v>22.87</v>
      </c>
      <c r="Z23" s="132">
        <v>21.34</v>
      </c>
      <c r="AA23" s="151">
        <v>21.37</v>
      </c>
      <c r="AB23" s="152">
        <v>22.97</v>
      </c>
      <c r="AC23" s="152">
        <v>24.53</v>
      </c>
      <c r="AD23" s="153">
        <v>23.03</v>
      </c>
      <c r="AE23" s="172">
        <v>25.4</v>
      </c>
      <c r="AF23" s="173">
        <v>26.03</v>
      </c>
      <c r="AG23" s="173">
        <v>24.1</v>
      </c>
      <c r="AH23" s="174">
        <v>25.13</v>
      </c>
      <c r="AI23" s="178">
        <v>20.23</v>
      </c>
      <c r="AJ23" s="194">
        <v>20.8</v>
      </c>
      <c r="AK23" s="194">
        <v>18.77</v>
      </c>
      <c r="AL23" s="195">
        <v>19.93</v>
      </c>
      <c r="AM23" s="214">
        <v>17.5</v>
      </c>
      <c r="AN23" s="215">
        <v>15.97</v>
      </c>
      <c r="AO23" s="215">
        <v>13.83</v>
      </c>
      <c r="AP23" s="216">
        <v>15.7</v>
      </c>
      <c r="AQ23" s="235">
        <v>12.63</v>
      </c>
      <c r="AR23" s="236">
        <v>10.45</v>
      </c>
      <c r="AS23" s="236">
        <v>10.57</v>
      </c>
      <c r="AT23" s="237">
        <v>11.2</v>
      </c>
      <c r="AU23" s="255">
        <v>7.15</v>
      </c>
      <c r="AV23" s="256">
        <v>5.67</v>
      </c>
      <c r="AW23" s="256">
        <v>8.31</v>
      </c>
      <c r="AX23" s="257">
        <v>7.08</v>
      </c>
      <c r="AY23" s="5" t="s">
        <v>28</v>
      </c>
    </row>
    <row r="24" spans="1:51" x14ac:dyDescent="0.25">
      <c r="A24" s="5" t="s">
        <v>41</v>
      </c>
      <c r="B24" s="398"/>
      <c r="C24" s="23">
        <v>3.35</v>
      </c>
      <c r="D24" s="24">
        <v>3.75</v>
      </c>
      <c r="E24" s="24">
        <v>7.09</v>
      </c>
      <c r="F24" s="25">
        <v>6.44</v>
      </c>
      <c r="G24" s="46">
        <v>6.64</v>
      </c>
      <c r="H24" s="47">
        <v>4.3099999999999996</v>
      </c>
      <c r="I24" s="47">
        <v>5.5</v>
      </c>
      <c r="J24" s="48">
        <v>7.49</v>
      </c>
      <c r="K24" s="67">
        <v>7.58</v>
      </c>
      <c r="L24" s="68">
        <v>10.1</v>
      </c>
      <c r="M24" s="68">
        <v>11.9</v>
      </c>
      <c r="N24" s="69">
        <v>10.3</v>
      </c>
      <c r="O24" s="88">
        <v>10.7</v>
      </c>
      <c r="P24" s="89">
        <v>10.9</v>
      </c>
      <c r="Q24" s="89">
        <v>13.8</v>
      </c>
      <c r="R24" s="90">
        <v>12.9</v>
      </c>
      <c r="S24" s="109">
        <v>14.2</v>
      </c>
      <c r="T24" s="110">
        <v>16.2</v>
      </c>
      <c r="U24" s="110">
        <v>17</v>
      </c>
      <c r="V24" s="111">
        <v>17</v>
      </c>
      <c r="W24" s="130">
        <v>17.3</v>
      </c>
      <c r="X24" s="131">
        <v>20.9</v>
      </c>
      <c r="Y24" s="131">
        <v>19.8</v>
      </c>
      <c r="Z24" s="132">
        <v>22.6</v>
      </c>
      <c r="AA24" s="151">
        <v>18.399999999999999</v>
      </c>
      <c r="AB24" s="152">
        <v>19.8</v>
      </c>
      <c r="AC24" s="152">
        <v>22.4</v>
      </c>
      <c r="AD24" s="153">
        <v>21.9</v>
      </c>
      <c r="AE24" s="172">
        <v>22</v>
      </c>
      <c r="AF24" s="173">
        <v>23.1</v>
      </c>
      <c r="AG24" s="173">
        <v>21.5</v>
      </c>
      <c r="AH24" s="174">
        <v>23.3</v>
      </c>
      <c r="AI24" s="178">
        <v>18.3</v>
      </c>
      <c r="AJ24" s="194">
        <v>17.399999999999999</v>
      </c>
      <c r="AK24" s="194">
        <v>20</v>
      </c>
      <c r="AL24" s="195">
        <v>18.100000000000001</v>
      </c>
      <c r="AM24" s="214">
        <v>16.399999999999999</v>
      </c>
      <c r="AN24" s="215">
        <v>12.9</v>
      </c>
      <c r="AO24" s="215">
        <v>10</v>
      </c>
      <c r="AP24" s="216">
        <v>13.5</v>
      </c>
      <c r="AQ24" s="235">
        <v>12.1</v>
      </c>
      <c r="AR24" s="236">
        <v>7.95</v>
      </c>
      <c r="AS24" s="236">
        <v>9.8000000000000007</v>
      </c>
      <c r="AT24" s="237">
        <v>10.4</v>
      </c>
      <c r="AU24" s="255">
        <v>5.69</v>
      </c>
      <c r="AV24" s="256">
        <v>2.8</v>
      </c>
      <c r="AW24" s="256">
        <v>5.09</v>
      </c>
      <c r="AX24" s="257">
        <v>5.63</v>
      </c>
      <c r="AY24" s="5" t="s">
        <v>41</v>
      </c>
    </row>
    <row r="25" spans="1:51" x14ac:dyDescent="0.25">
      <c r="A25" s="5" t="s">
        <v>39</v>
      </c>
      <c r="B25" s="398"/>
      <c r="C25" s="23">
        <v>2002</v>
      </c>
      <c r="D25" s="24">
        <v>2001</v>
      </c>
      <c r="E25" s="24">
        <v>2001</v>
      </c>
      <c r="F25" s="25">
        <v>2001</v>
      </c>
      <c r="G25" s="46">
        <v>2003</v>
      </c>
      <c r="H25" s="47">
        <v>2003</v>
      </c>
      <c r="I25" s="47">
        <v>2001</v>
      </c>
      <c r="J25" s="48">
        <v>2003</v>
      </c>
      <c r="K25" s="67">
        <v>2004</v>
      </c>
      <c r="L25" s="68">
        <v>2001</v>
      </c>
      <c r="M25" s="68">
        <v>2001</v>
      </c>
      <c r="N25" s="69">
        <v>2001</v>
      </c>
      <c r="O25" s="88">
        <v>2003</v>
      </c>
      <c r="P25" s="89">
        <v>2001</v>
      </c>
      <c r="Q25" s="89">
        <v>2001</v>
      </c>
      <c r="R25" s="90">
        <v>2001</v>
      </c>
      <c r="S25" s="109">
        <v>2002</v>
      </c>
      <c r="T25" s="110">
        <v>2003</v>
      </c>
      <c r="U25" s="110">
        <v>2002</v>
      </c>
      <c r="V25" s="111">
        <v>2002</v>
      </c>
      <c r="W25" s="130">
        <v>2001</v>
      </c>
      <c r="X25" s="131">
        <v>2002</v>
      </c>
      <c r="Y25" s="131">
        <v>2002</v>
      </c>
      <c r="Z25" s="132">
        <v>2003</v>
      </c>
      <c r="AA25" s="151">
        <v>2002</v>
      </c>
      <c r="AB25" s="152">
        <v>2001</v>
      </c>
      <c r="AC25" s="152">
        <v>2003</v>
      </c>
      <c r="AD25" s="153">
        <v>2002</v>
      </c>
      <c r="AE25" s="172">
        <v>2001</v>
      </c>
      <c r="AF25" s="173">
        <v>2004</v>
      </c>
      <c r="AG25" s="173">
        <v>2002</v>
      </c>
      <c r="AH25" s="174">
        <v>2002</v>
      </c>
      <c r="AI25" s="178">
        <v>2001</v>
      </c>
      <c r="AJ25" s="194">
        <v>2001</v>
      </c>
      <c r="AK25" s="194">
        <v>2003</v>
      </c>
      <c r="AL25" s="195">
        <v>2001</v>
      </c>
      <c r="AM25" s="214">
        <v>2003</v>
      </c>
      <c r="AN25" s="215">
        <v>2002</v>
      </c>
      <c r="AO25" s="215">
        <v>2003</v>
      </c>
      <c r="AP25" s="216">
        <v>2003</v>
      </c>
      <c r="AQ25" s="235">
        <v>2004</v>
      </c>
      <c r="AR25" s="236">
        <v>2001</v>
      </c>
      <c r="AS25" s="236">
        <v>2002</v>
      </c>
      <c r="AT25" s="237">
        <v>2001</v>
      </c>
      <c r="AU25" s="255">
        <v>2002</v>
      </c>
      <c r="AV25" s="256">
        <v>2001</v>
      </c>
      <c r="AW25" s="256">
        <v>2001</v>
      </c>
      <c r="AX25" s="257">
        <v>2001</v>
      </c>
      <c r="AY25" s="5" t="s">
        <v>39</v>
      </c>
    </row>
    <row r="26" spans="1:51" x14ac:dyDescent="0.25">
      <c r="A26" s="5" t="s">
        <v>42</v>
      </c>
      <c r="B26" s="398"/>
      <c r="C26" s="23">
        <v>8.4</v>
      </c>
      <c r="D26" s="24">
        <v>8.4</v>
      </c>
      <c r="E26" s="24">
        <v>12.1</v>
      </c>
      <c r="F26" s="25">
        <v>8.08</v>
      </c>
      <c r="G26" s="46">
        <v>12.8</v>
      </c>
      <c r="H26" s="47">
        <v>9.9499999999999993</v>
      </c>
      <c r="I26" s="47">
        <v>12.5</v>
      </c>
      <c r="J26" s="48">
        <v>10.6</v>
      </c>
      <c r="K26" s="67">
        <v>12.2</v>
      </c>
      <c r="L26" s="68">
        <v>13.6</v>
      </c>
      <c r="M26" s="68">
        <v>16.899999999999999</v>
      </c>
      <c r="N26" s="69">
        <v>14.1</v>
      </c>
      <c r="O26" s="88">
        <v>17</v>
      </c>
      <c r="P26" s="89">
        <v>18.7</v>
      </c>
      <c r="Q26" s="89">
        <v>20.399999999999999</v>
      </c>
      <c r="R26" s="90">
        <v>16.399999999999999</v>
      </c>
      <c r="S26" s="109">
        <v>18.5</v>
      </c>
      <c r="T26" s="110">
        <v>21</v>
      </c>
      <c r="U26" s="110">
        <v>22.4</v>
      </c>
      <c r="V26" s="111">
        <v>19.2</v>
      </c>
      <c r="W26" s="130">
        <v>23</v>
      </c>
      <c r="X26" s="131">
        <v>21.8</v>
      </c>
      <c r="Y26" s="131">
        <v>25.9</v>
      </c>
      <c r="Z26" s="132">
        <v>20</v>
      </c>
      <c r="AA26" s="151">
        <v>24</v>
      </c>
      <c r="AB26" s="152">
        <v>26.7</v>
      </c>
      <c r="AC26" s="152">
        <v>26.4</v>
      </c>
      <c r="AD26" s="153">
        <v>23.7</v>
      </c>
      <c r="AE26" s="172">
        <v>32.1</v>
      </c>
      <c r="AF26" s="173">
        <v>26.5</v>
      </c>
      <c r="AG26" s="173">
        <v>28</v>
      </c>
      <c r="AH26" s="174">
        <v>26.9</v>
      </c>
      <c r="AI26" s="178">
        <v>26.6</v>
      </c>
      <c r="AJ26" s="194">
        <v>25.1</v>
      </c>
      <c r="AK26" s="194">
        <v>17.5</v>
      </c>
      <c r="AL26" s="195">
        <v>22.2</v>
      </c>
      <c r="AM26" s="214">
        <v>19.100000000000001</v>
      </c>
      <c r="AN26" s="215">
        <v>20.399999999999999</v>
      </c>
      <c r="AO26" s="215">
        <v>17.2</v>
      </c>
      <c r="AP26" s="216">
        <v>18.8</v>
      </c>
      <c r="AQ26" s="235">
        <v>12.9</v>
      </c>
      <c r="AR26" s="236">
        <v>12.3</v>
      </c>
      <c r="AS26" s="236">
        <v>11.3</v>
      </c>
      <c r="AT26" s="237">
        <v>12</v>
      </c>
      <c r="AU26" s="255">
        <v>9.0500000000000007</v>
      </c>
      <c r="AV26" s="256">
        <v>9.0299999999999994</v>
      </c>
      <c r="AW26" s="256">
        <v>12.5</v>
      </c>
      <c r="AX26" s="257">
        <v>7.93</v>
      </c>
      <c r="AY26" s="5" t="s">
        <v>42</v>
      </c>
    </row>
    <row r="27" spans="1:51" x14ac:dyDescent="0.25">
      <c r="A27" s="5" t="s">
        <v>39</v>
      </c>
      <c r="B27" s="398"/>
      <c r="C27" s="23">
        <v>2001</v>
      </c>
      <c r="D27" s="24">
        <v>2002</v>
      </c>
      <c r="E27" s="24">
        <v>2002</v>
      </c>
      <c r="F27" s="25">
        <v>2002</v>
      </c>
      <c r="G27" s="46">
        <v>2004</v>
      </c>
      <c r="H27" s="47">
        <v>2002</v>
      </c>
      <c r="I27" s="47">
        <v>2003</v>
      </c>
      <c r="J27" s="48">
        <v>2002</v>
      </c>
      <c r="K27" s="67">
        <v>2003</v>
      </c>
      <c r="L27" s="68">
        <v>2004</v>
      </c>
      <c r="M27" s="68">
        <v>2003</v>
      </c>
      <c r="N27" s="69">
        <v>2003</v>
      </c>
      <c r="O27" s="88">
        <v>2002</v>
      </c>
      <c r="P27" s="89">
        <v>2003</v>
      </c>
      <c r="Q27" s="89">
        <v>2004</v>
      </c>
      <c r="R27" s="90">
        <v>2004</v>
      </c>
      <c r="S27" s="109">
        <v>2003</v>
      </c>
      <c r="T27" s="110">
        <v>2004</v>
      </c>
      <c r="U27" s="110">
        <v>2001</v>
      </c>
      <c r="V27" s="111">
        <v>2001</v>
      </c>
      <c r="W27" s="130">
        <v>2003</v>
      </c>
      <c r="X27" s="131">
        <v>2003</v>
      </c>
      <c r="Y27" s="131">
        <v>2001</v>
      </c>
      <c r="Z27" s="132">
        <v>2002</v>
      </c>
      <c r="AA27" s="151">
        <v>2001</v>
      </c>
      <c r="AB27" s="152">
        <v>2003</v>
      </c>
      <c r="AC27" s="152">
        <v>2001</v>
      </c>
      <c r="AD27" s="153">
        <v>2001</v>
      </c>
      <c r="AE27" s="172">
        <v>2003</v>
      </c>
      <c r="AF27" s="173">
        <v>2002</v>
      </c>
      <c r="AG27" s="173">
        <v>2001</v>
      </c>
      <c r="AH27" s="174">
        <v>2003</v>
      </c>
      <c r="AI27" s="178">
        <v>2004</v>
      </c>
      <c r="AJ27" s="194">
        <v>2003</v>
      </c>
      <c r="AK27" s="194">
        <v>2002</v>
      </c>
      <c r="AL27" s="195">
        <v>2003</v>
      </c>
      <c r="AM27" s="214">
        <v>2001</v>
      </c>
      <c r="AN27" s="215">
        <v>2001</v>
      </c>
      <c r="AO27" s="215">
        <v>2001</v>
      </c>
      <c r="AP27" s="216">
        <v>2001</v>
      </c>
      <c r="AQ27" s="235">
        <v>2002</v>
      </c>
      <c r="AR27" s="236">
        <v>2003</v>
      </c>
      <c r="AS27" s="236">
        <v>2003</v>
      </c>
      <c r="AT27" s="237">
        <v>2003</v>
      </c>
      <c r="AU27" s="255">
        <v>2001</v>
      </c>
      <c r="AV27" s="256">
        <v>2003</v>
      </c>
      <c r="AW27" s="256">
        <v>2002</v>
      </c>
      <c r="AX27" s="257">
        <v>2002</v>
      </c>
      <c r="AY27" s="5" t="s">
        <v>39</v>
      </c>
    </row>
    <row r="28" spans="1:51" s="8" customFormat="1" x14ac:dyDescent="0.25">
      <c r="A28" s="2" t="s">
        <v>29</v>
      </c>
      <c r="B28" s="397"/>
      <c r="C28" s="20">
        <v>12.4</v>
      </c>
      <c r="D28" s="21">
        <v>13.1</v>
      </c>
      <c r="E28" s="21">
        <v>12.9</v>
      </c>
      <c r="F28" s="22">
        <v>13.1</v>
      </c>
      <c r="G28" s="43">
        <v>18.2</v>
      </c>
      <c r="H28" s="44">
        <v>10.9</v>
      </c>
      <c r="I28" s="44">
        <v>6.6</v>
      </c>
      <c r="J28" s="45">
        <v>18.2</v>
      </c>
      <c r="K28" s="64">
        <v>12.4</v>
      </c>
      <c r="L28" s="65">
        <v>19.8</v>
      </c>
      <c r="M28" s="65">
        <v>19.3</v>
      </c>
      <c r="N28" s="66">
        <v>19.8</v>
      </c>
      <c r="O28" s="85">
        <v>19.7</v>
      </c>
      <c r="P28" s="86">
        <v>20.5</v>
      </c>
      <c r="Q28" s="86">
        <v>22.7</v>
      </c>
      <c r="R28" s="87">
        <v>22.7</v>
      </c>
      <c r="S28" s="106">
        <v>21.3</v>
      </c>
      <c r="T28" s="107">
        <v>26.2</v>
      </c>
      <c r="U28" s="107">
        <v>24.7</v>
      </c>
      <c r="V28" s="108">
        <v>26.2</v>
      </c>
      <c r="W28" s="127">
        <v>32.700000000000003</v>
      </c>
      <c r="X28" s="128">
        <v>26.2</v>
      </c>
      <c r="Y28" s="128">
        <v>27.5</v>
      </c>
      <c r="Z28" s="129">
        <v>32.700000000000003</v>
      </c>
      <c r="AA28" s="148">
        <v>23.2</v>
      </c>
      <c r="AB28" s="149">
        <v>31.2</v>
      </c>
      <c r="AC28" s="149">
        <v>29.8</v>
      </c>
      <c r="AD28" s="150">
        <v>31.2</v>
      </c>
      <c r="AE28" s="169">
        <v>33.1</v>
      </c>
      <c r="AF28" s="170">
        <v>27.9</v>
      </c>
      <c r="AG28" s="170">
        <v>24.5</v>
      </c>
      <c r="AH28" s="171">
        <v>33.1</v>
      </c>
      <c r="AI28" s="191">
        <v>29.3</v>
      </c>
      <c r="AJ28" s="192">
        <v>22.3</v>
      </c>
      <c r="AK28" s="192">
        <v>20.9</v>
      </c>
      <c r="AL28" s="193">
        <v>29.3</v>
      </c>
      <c r="AM28" s="211">
        <v>20.5</v>
      </c>
      <c r="AN28" s="212">
        <v>20.6</v>
      </c>
      <c r="AO28" s="212">
        <v>20.100000000000001</v>
      </c>
      <c r="AP28" s="213">
        <v>20.6</v>
      </c>
      <c r="AQ28" s="232">
        <v>16</v>
      </c>
      <c r="AR28" s="233">
        <v>13.5</v>
      </c>
      <c r="AS28" s="233">
        <v>13.7</v>
      </c>
      <c r="AT28" s="234">
        <v>16</v>
      </c>
      <c r="AU28" s="252">
        <v>9.8000000000000007</v>
      </c>
      <c r="AV28" s="253">
        <v>9.5</v>
      </c>
      <c r="AW28" s="253">
        <v>11.7</v>
      </c>
      <c r="AX28" s="254">
        <v>11.7</v>
      </c>
      <c r="AY28" s="2" t="s">
        <v>29</v>
      </c>
    </row>
    <row r="29" spans="1:51" x14ac:dyDescent="0.25">
      <c r="A29" s="2" t="s">
        <v>30</v>
      </c>
      <c r="B29" s="398"/>
      <c r="C29" s="23">
        <v>14</v>
      </c>
      <c r="D29" s="24">
        <v>13.1</v>
      </c>
      <c r="E29" s="24">
        <v>14.5</v>
      </c>
      <c r="F29" s="25">
        <v>14.5</v>
      </c>
      <c r="G29" s="46">
        <v>18.2</v>
      </c>
      <c r="H29" s="47">
        <v>14</v>
      </c>
      <c r="I29" s="47">
        <v>15.1</v>
      </c>
      <c r="J29" s="48">
        <v>18.2</v>
      </c>
      <c r="K29" s="67">
        <v>17.3</v>
      </c>
      <c r="L29" s="68">
        <v>19.8</v>
      </c>
      <c r="M29" s="68">
        <v>20</v>
      </c>
      <c r="N29" s="69">
        <v>20</v>
      </c>
      <c r="O29" s="88">
        <v>22.5</v>
      </c>
      <c r="P29" s="89">
        <v>24.8</v>
      </c>
      <c r="Q29" s="89">
        <v>22.8</v>
      </c>
      <c r="R29" s="90">
        <v>24.8</v>
      </c>
      <c r="S29" s="109">
        <v>26</v>
      </c>
      <c r="T29" s="110">
        <v>28</v>
      </c>
      <c r="U29" s="110">
        <v>28.4</v>
      </c>
      <c r="V29" s="111">
        <v>28.4</v>
      </c>
      <c r="W29" s="130">
        <v>32.700000000000003</v>
      </c>
      <c r="X29" s="131">
        <v>29.5</v>
      </c>
      <c r="Y29" s="131">
        <v>34</v>
      </c>
      <c r="Z29" s="132">
        <v>34</v>
      </c>
      <c r="AA29" s="151">
        <v>31</v>
      </c>
      <c r="AB29" s="152">
        <v>32.4</v>
      </c>
      <c r="AC29" s="152">
        <v>32</v>
      </c>
      <c r="AD29" s="153">
        <v>32.4</v>
      </c>
      <c r="AE29" s="172">
        <v>37.799999999999997</v>
      </c>
      <c r="AF29" s="173">
        <v>36.200000000000003</v>
      </c>
      <c r="AG29" s="173">
        <v>35.5</v>
      </c>
      <c r="AH29" s="174">
        <v>37.799999999999997</v>
      </c>
      <c r="AI29" s="178">
        <v>29.3</v>
      </c>
      <c r="AJ29" s="194">
        <v>30.4</v>
      </c>
      <c r="AK29" s="194">
        <v>30.1</v>
      </c>
      <c r="AL29" s="195">
        <v>30.4</v>
      </c>
      <c r="AM29" s="214">
        <v>22.5</v>
      </c>
      <c r="AN29" s="215">
        <v>26.5</v>
      </c>
      <c r="AO29" s="215">
        <v>21</v>
      </c>
      <c r="AP29" s="216">
        <v>26.5</v>
      </c>
      <c r="AQ29" s="235">
        <v>17</v>
      </c>
      <c r="AR29" s="236">
        <v>14.1</v>
      </c>
      <c r="AS29" s="236">
        <v>16.5</v>
      </c>
      <c r="AT29" s="237">
        <v>17</v>
      </c>
      <c r="AU29" s="255">
        <v>13</v>
      </c>
      <c r="AV29" s="256">
        <v>14.4</v>
      </c>
      <c r="AW29" s="256">
        <v>14.1</v>
      </c>
      <c r="AX29" s="257">
        <v>14.4</v>
      </c>
      <c r="AY29" s="2" t="s">
        <v>30</v>
      </c>
    </row>
    <row r="30" spans="1:51" x14ac:dyDescent="0.25">
      <c r="A30" s="2" t="s">
        <v>39</v>
      </c>
      <c r="B30" s="398"/>
      <c r="C30" s="23">
        <v>2003</v>
      </c>
      <c r="D30" s="24">
        <v>2004</v>
      </c>
      <c r="E30" s="24">
        <v>2002</v>
      </c>
      <c r="F30" s="25">
        <v>2002</v>
      </c>
      <c r="G30" s="46">
        <v>2004</v>
      </c>
      <c r="H30" s="47">
        <v>2002</v>
      </c>
      <c r="I30" s="47">
        <v>2003</v>
      </c>
      <c r="J30" s="48">
        <v>2004</v>
      </c>
      <c r="K30" s="67">
        <v>2003</v>
      </c>
      <c r="L30" s="68">
        <v>2004</v>
      </c>
      <c r="M30" s="68">
        <v>2003</v>
      </c>
      <c r="N30" s="69">
        <v>2003</v>
      </c>
      <c r="O30" s="88">
        <v>2001</v>
      </c>
      <c r="P30" s="89">
        <v>2003</v>
      </c>
      <c r="Q30" s="89">
        <v>2003</v>
      </c>
      <c r="R30" s="90">
        <v>2003</v>
      </c>
      <c r="S30" s="109">
        <v>2001</v>
      </c>
      <c r="T30" s="110">
        <v>2001</v>
      </c>
      <c r="U30" s="110">
        <v>2003</v>
      </c>
      <c r="V30" s="111">
        <v>2003</v>
      </c>
      <c r="W30" s="130">
        <v>2004</v>
      </c>
      <c r="X30" s="131">
        <v>2002</v>
      </c>
      <c r="Y30" s="131">
        <v>2001</v>
      </c>
      <c r="Z30" s="132">
        <v>2001</v>
      </c>
      <c r="AA30" s="151">
        <v>2001</v>
      </c>
      <c r="AB30" s="152">
        <v>2003</v>
      </c>
      <c r="AC30" s="152">
        <v>2002</v>
      </c>
      <c r="AD30" s="153">
        <v>2003</v>
      </c>
      <c r="AE30" s="172">
        <v>2003</v>
      </c>
      <c r="AF30" s="173">
        <v>2003</v>
      </c>
      <c r="AG30" s="173">
        <v>2001</v>
      </c>
      <c r="AH30" s="174">
        <v>2003</v>
      </c>
      <c r="AI30" s="178">
        <v>2004</v>
      </c>
      <c r="AJ30" s="194">
        <v>2003</v>
      </c>
      <c r="AK30" s="194">
        <v>2003</v>
      </c>
      <c r="AL30" s="195">
        <v>2003</v>
      </c>
      <c r="AM30" s="214">
        <v>2001</v>
      </c>
      <c r="AN30" s="215">
        <v>2001</v>
      </c>
      <c r="AO30" s="215">
        <v>2001</v>
      </c>
      <c r="AP30" s="216">
        <v>2001</v>
      </c>
      <c r="AQ30" s="235">
        <v>2001</v>
      </c>
      <c r="AR30" s="236">
        <v>2003</v>
      </c>
      <c r="AS30" s="236">
        <v>2003</v>
      </c>
      <c r="AT30" s="237">
        <v>2001</v>
      </c>
      <c r="AU30" s="255">
        <v>2001</v>
      </c>
      <c r="AV30" s="256">
        <v>2003</v>
      </c>
      <c r="AW30" s="256">
        <v>2002</v>
      </c>
      <c r="AX30" s="257">
        <v>2003</v>
      </c>
      <c r="AY30" s="2" t="s">
        <v>39</v>
      </c>
    </row>
    <row r="31" spans="1:51" s="8" customFormat="1" x14ac:dyDescent="0.25">
      <c r="A31" s="2" t="s">
        <v>46</v>
      </c>
      <c r="B31" s="397"/>
      <c r="C31" s="20">
        <v>-1.2</v>
      </c>
      <c r="D31" s="21">
        <v>6.2</v>
      </c>
      <c r="E31" s="21">
        <v>3.8</v>
      </c>
      <c r="F31" s="22">
        <v>-1.2</v>
      </c>
      <c r="G31" s="43">
        <v>6.8</v>
      </c>
      <c r="H31" s="44">
        <v>3.7</v>
      </c>
      <c r="I31" s="44">
        <v>3.8</v>
      </c>
      <c r="J31" s="45">
        <v>3.7</v>
      </c>
      <c r="K31" s="64">
        <v>3</v>
      </c>
      <c r="L31" s="65">
        <v>5.4</v>
      </c>
      <c r="M31" s="65">
        <v>9</v>
      </c>
      <c r="N31" s="66">
        <v>3</v>
      </c>
      <c r="O31" s="85">
        <v>10.4</v>
      </c>
      <c r="P31" s="86">
        <v>10.5</v>
      </c>
      <c r="Q31" s="86">
        <v>18.7</v>
      </c>
      <c r="R31" s="87">
        <v>10.4</v>
      </c>
      <c r="S31" s="106">
        <v>10</v>
      </c>
      <c r="T31" s="107">
        <v>13.9</v>
      </c>
      <c r="U31" s="107">
        <v>17.3</v>
      </c>
      <c r="V31" s="108">
        <v>10</v>
      </c>
      <c r="W31" s="127">
        <v>16.899999999999999</v>
      </c>
      <c r="X31" s="128">
        <v>18.600000000000001</v>
      </c>
      <c r="Y31" s="128">
        <v>18.2</v>
      </c>
      <c r="Z31" s="129">
        <v>16.899999999999999</v>
      </c>
      <c r="AA31" s="148">
        <v>16.8</v>
      </c>
      <c r="AB31" s="149">
        <v>17.100000000000001</v>
      </c>
      <c r="AC31" s="149">
        <v>19.7</v>
      </c>
      <c r="AD31" s="150">
        <v>16.8</v>
      </c>
      <c r="AE31" s="169">
        <v>24.9</v>
      </c>
      <c r="AF31" s="170">
        <v>20.399999999999999</v>
      </c>
      <c r="AG31" s="170">
        <v>16.7</v>
      </c>
      <c r="AH31" s="171">
        <v>16.7</v>
      </c>
      <c r="AI31" s="191">
        <v>22.2</v>
      </c>
      <c r="AJ31" s="192">
        <v>16.7</v>
      </c>
      <c r="AK31" s="192">
        <v>15.9</v>
      </c>
      <c r="AL31" s="193">
        <v>15.9</v>
      </c>
      <c r="AM31" s="211">
        <v>14</v>
      </c>
      <c r="AN31" s="212">
        <v>10.9</v>
      </c>
      <c r="AO31" s="212">
        <v>12.1</v>
      </c>
      <c r="AP31" s="213">
        <v>10.9</v>
      </c>
      <c r="AQ31" s="232">
        <v>8.9</v>
      </c>
      <c r="AR31" s="233">
        <v>4.7</v>
      </c>
      <c r="AS31" s="233">
        <v>5.6</v>
      </c>
      <c r="AT31" s="234">
        <v>4.7</v>
      </c>
      <c r="AU31" s="252">
        <v>2.6</v>
      </c>
      <c r="AV31" s="253">
        <v>-0.2</v>
      </c>
      <c r="AW31" s="253">
        <v>1.5</v>
      </c>
      <c r="AX31" s="254">
        <v>-0.2</v>
      </c>
      <c r="AY31" s="2" t="s">
        <v>46</v>
      </c>
    </row>
    <row r="32" spans="1:51" x14ac:dyDescent="0.25">
      <c r="A32" s="2" t="s">
        <v>47</v>
      </c>
      <c r="B32" s="398"/>
      <c r="C32" s="23">
        <v>-2.4</v>
      </c>
      <c r="D32" s="24">
        <v>0.6</v>
      </c>
      <c r="E32" s="24">
        <v>2.5</v>
      </c>
      <c r="F32" s="25">
        <v>-2.4</v>
      </c>
      <c r="G32" s="46">
        <v>2.4</v>
      </c>
      <c r="H32" s="47">
        <v>1.9</v>
      </c>
      <c r="I32" s="47">
        <v>1</v>
      </c>
      <c r="J32" s="48">
        <v>1</v>
      </c>
      <c r="K32" s="67">
        <v>3</v>
      </c>
      <c r="L32" s="68">
        <v>3</v>
      </c>
      <c r="M32" s="68">
        <v>7</v>
      </c>
      <c r="N32" s="69">
        <v>3</v>
      </c>
      <c r="O32" s="88">
        <v>8.1999999999999993</v>
      </c>
      <c r="P32" s="89">
        <v>8.5</v>
      </c>
      <c r="Q32" s="89">
        <v>11.5</v>
      </c>
      <c r="R32" s="90">
        <v>8.1999999999999993</v>
      </c>
      <c r="S32" s="109">
        <v>8.5</v>
      </c>
      <c r="T32" s="110">
        <v>13</v>
      </c>
      <c r="U32" s="110">
        <v>14.4</v>
      </c>
      <c r="V32" s="111">
        <v>8.5</v>
      </c>
      <c r="W32" s="130">
        <v>13</v>
      </c>
      <c r="X32" s="131">
        <v>16</v>
      </c>
      <c r="Y32" s="131">
        <v>17</v>
      </c>
      <c r="Z32" s="132">
        <v>13</v>
      </c>
      <c r="AA32" s="151">
        <v>14</v>
      </c>
      <c r="AB32" s="152">
        <v>16</v>
      </c>
      <c r="AC32" s="152">
        <v>19.7</v>
      </c>
      <c r="AD32" s="153">
        <v>14</v>
      </c>
      <c r="AE32" s="172">
        <v>18.5</v>
      </c>
      <c r="AF32" s="173">
        <v>17.5</v>
      </c>
      <c r="AG32" s="173">
        <v>16.7</v>
      </c>
      <c r="AH32" s="174">
        <v>16.7</v>
      </c>
      <c r="AI32" s="178">
        <v>16</v>
      </c>
      <c r="AJ32" s="194">
        <v>14.5</v>
      </c>
      <c r="AK32" s="194">
        <v>14</v>
      </c>
      <c r="AL32" s="195">
        <v>14</v>
      </c>
      <c r="AM32" s="214">
        <v>13.2</v>
      </c>
      <c r="AN32" s="215">
        <v>10</v>
      </c>
      <c r="AO32" s="215">
        <v>7.4</v>
      </c>
      <c r="AP32" s="216">
        <v>7.4</v>
      </c>
      <c r="AQ32" s="235">
        <v>4</v>
      </c>
      <c r="AR32" s="236">
        <v>4.7</v>
      </c>
      <c r="AS32" s="236">
        <v>5.0999999999999996</v>
      </c>
      <c r="AT32" s="237">
        <v>4</v>
      </c>
      <c r="AU32" s="255">
        <v>0.9</v>
      </c>
      <c r="AV32" s="256">
        <v>-0.2</v>
      </c>
      <c r="AW32" s="256">
        <v>0</v>
      </c>
      <c r="AX32" s="257">
        <v>-0.2</v>
      </c>
      <c r="AY32" s="2" t="s">
        <v>47</v>
      </c>
    </row>
    <row r="33" spans="1:51" x14ac:dyDescent="0.25">
      <c r="A33" s="2" t="s">
        <v>39</v>
      </c>
      <c r="B33" s="398"/>
      <c r="C33" s="23">
        <v>2003</v>
      </c>
      <c r="D33" s="24">
        <v>2003</v>
      </c>
      <c r="E33" s="24">
        <v>2001</v>
      </c>
      <c r="F33" s="25">
        <v>2003</v>
      </c>
      <c r="G33" s="46">
        <v>2003</v>
      </c>
      <c r="H33" s="47">
        <v>2003</v>
      </c>
      <c r="I33" s="47">
        <v>2001</v>
      </c>
      <c r="J33" s="48">
        <v>2001</v>
      </c>
      <c r="K33" s="67">
        <v>2004</v>
      </c>
      <c r="L33" s="68">
        <v>2001</v>
      </c>
      <c r="M33" s="68">
        <v>2001</v>
      </c>
      <c r="N33" s="69">
        <v>2001</v>
      </c>
      <c r="O33" s="88">
        <v>2003</v>
      </c>
      <c r="P33" s="89">
        <v>2001</v>
      </c>
      <c r="Q33" s="89">
        <v>2002</v>
      </c>
      <c r="R33" s="90">
        <v>2003</v>
      </c>
      <c r="S33" s="109">
        <v>2001</v>
      </c>
      <c r="T33" s="110">
        <v>2001</v>
      </c>
      <c r="U33" s="110">
        <v>2003</v>
      </c>
      <c r="V33" s="111">
        <v>2001</v>
      </c>
      <c r="W33" s="130">
        <v>2001</v>
      </c>
      <c r="X33" s="131">
        <v>2001</v>
      </c>
      <c r="Y33" s="131">
        <v>2002</v>
      </c>
      <c r="Z33" s="132">
        <v>2001</v>
      </c>
      <c r="AA33" s="151">
        <v>2002</v>
      </c>
      <c r="AB33" s="152">
        <v>2001</v>
      </c>
      <c r="AC33" s="152">
        <v>2004</v>
      </c>
      <c r="AD33" s="153">
        <v>2002</v>
      </c>
      <c r="AE33" s="172">
        <v>2001</v>
      </c>
      <c r="AF33" s="173">
        <v>2002</v>
      </c>
      <c r="AG33" s="173">
        <v>2004</v>
      </c>
      <c r="AH33" s="174">
        <v>2004</v>
      </c>
      <c r="AI33" s="178">
        <v>2001</v>
      </c>
      <c r="AJ33" s="194">
        <v>2001</v>
      </c>
      <c r="AK33" s="194">
        <v>2001</v>
      </c>
      <c r="AL33" s="195">
        <v>2001</v>
      </c>
      <c r="AM33" s="214">
        <v>2003</v>
      </c>
      <c r="AN33" s="215">
        <v>2002</v>
      </c>
      <c r="AO33" s="215">
        <v>2003</v>
      </c>
      <c r="AP33" s="216">
        <v>2003</v>
      </c>
      <c r="AQ33" s="235">
        <v>2001</v>
      </c>
      <c r="AR33" s="236">
        <v>2004</v>
      </c>
      <c r="AS33" s="236">
        <v>2003</v>
      </c>
      <c r="AT33" s="237">
        <v>2001</v>
      </c>
      <c r="AU33" s="255">
        <v>2002</v>
      </c>
      <c r="AV33" s="256">
        <v>2004</v>
      </c>
      <c r="AW33" s="256">
        <v>2001</v>
      </c>
      <c r="AX33" s="257">
        <v>2004</v>
      </c>
      <c r="AY33" s="2" t="s">
        <v>39</v>
      </c>
    </row>
    <row r="34" spans="1:51" s="8" customFormat="1" x14ac:dyDescent="0.25">
      <c r="A34" s="2" t="s">
        <v>36</v>
      </c>
      <c r="B34" s="397"/>
      <c r="C34" s="20">
        <v>1</v>
      </c>
      <c r="D34" s="21">
        <v>0</v>
      </c>
      <c r="E34" s="21">
        <v>0</v>
      </c>
      <c r="F34" s="22">
        <v>1</v>
      </c>
      <c r="G34" s="43">
        <v>0</v>
      </c>
      <c r="H34" s="44">
        <v>0</v>
      </c>
      <c r="I34" s="44">
        <v>0</v>
      </c>
      <c r="J34" s="45">
        <v>0</v>
      </c>
      <c r="K34" s="64">
        <v>0</v>
      </c>
      <c r="L34" s="65">
        <v>0</v>
      </c>
      <c r="M34" s="65">
        <v>0</v>
      </c>
      <c r="N34" s="66">
        <v>0</v>
      </c>
      <c r="O34" s="85">
        <v>0</v>
      </c>
      <c r="P34" s="86">
        <v>0</v>
      </c>
      <c r="Q34" s="86">
        <v>0</v>
      </c>
      <c r="R34" s="87">
        <v>0</v>
      </c>
      <c r="S34" s="106">
        <v>0</v>
      </c>
      <c r="T34" s="107">
        <v>0</v>
      </c>
      <c r="U34" s="107">
        <v>0</v>
      </c>
      <c r="V34" s="108">
        <v>0</v>
      </c>
      <c r="W34" s="127">
        <v>0</v>
      </c>
      <c r="X34" s="128">
        <v>0</v>
      </c>
      <c r="Y34" s="128">
        <v>0</v>
      </c>
      <c r="Z34" s="129">
        <v>0</v>
      </c>
      <c r="AA34" s="148">
        <v>0</v>
      </c>
      <c r="AB34" s="149">
        <v>0</v>
      </c>
      <c r="AC34" s="149">
        <v>0</v>
      </c>
      <c r="AD34" s="150">
        <v>0</v>
      </c>
      <c r="AE34" s="169">
        <v>0</v>
      </c>
      <c r="AF34" s="170">
        <v>0</v>
      </c>
      <c r="AG34" s="170">
        <v>0</v>
      </c>
      <c r="AH34" s="171">
        <v>0</v>
      </c>
      <c r="AI34" s="191">
        <v>0</v>
      </c>
      <c r="AJ34" s="192">
        <v>0</v>
      </c>
      <c r="AK34" s="192">
        <v>0</v>
      </c>
      <c r="AL34" s="193">
        <v>0</v>
      </c>
      <c r="AM34" s="211">
        <v>0</v>
      </c>
      <c r="AN34" s="212">
        <v>0</v>
      </c>
      <c r="AO34" s="212">
        <v>0</v>
      </c>
      <c r="AP34" s="213">
        <v>0</v>
      </c>
      <c r="AQ34" s="232">
        <v>0</v>
      </c>
      <c r="AR34" s="233">
        <v>0</v>
      </c>
      <c r="AS34" s="233">
        <v>0</v>
      </c>
      <c r="AT34" s="234">
        <v>0</v>
      </c>
      <c r="AU34" s="252">
        <v>0</v>
      </c>
      <c r="AV34" s="253">
        <v>1</v>
      </c>
      <c r="AW34" s="253">
        <v>0</v>
      </c>
      <c r="AX34" s="254">
        <v>1</v>
      </c>
      <c r="AY34" s="2" t="s">
        <v>36</v>
      </c>
    </row>
    <row r="35" spans="1:51" x14ac:dyDescent="0.25">
      <c r="A35" s="2" t="s">
        <v>37</v>
      </c>
      <c r="B35" s="398"/>
      <c r="C35" s="23">
        <v>1.33</v>
      </c>
      <c r="D35" s="24">
        <v>0</v>
      </c>
      <c r="E35" s="24">
        <v>0</v>
      </c>
      <c r="F35" s="25">
        <v>1.33</v>
      </c>
      <c r="G35" s="46">
        <v>0</v>
      </c>
      <c r="H35" s="47">
        <v>0</v>
      </c>
      <c r="I35" s="47">
        <v>0</v>
      </c>
      <c r="J35" s="48">
        <v>0</v>
      </c>
      <c r="K35" s="67">
        <v>0</v>
      </c>
      <c r="L35" s="68">
        <v>0</v>
      </c>
      <c r="M35" s="68">
        <v>0</v>
      </c>
      <c r="N35" s="69">
        <v>0</v>
      </c>
      <c r="O35" s="88">
        <v>0</v>
      </c>
      <c r="P35" s="89">
        <v>0</v>
      </c>
      <c r="Q35" s="89">
        <v>0</v>
      </c>
      <c r="R35" s="90">
        <v>0</v>
      </c>
      <c r="S35" s="109">
        <v>0</v>
      </c>
      <c r="T35" s="110">
        <v>0</v>
      </c>
      <c r="U35" s="110">
        <v>0</v>
      </c>
      <c r="V35" s="111">
        <v>0</v>
      </c>
      <c r="W35" s="130">
        <v>0</v>
      </c>
      <c r="X35" s="131">
        <v>0</v>
      </c>
      <c r="Y35" s="131">
        <v>0</v>
      </c>
      <c r="Z35" s="132">
        <v>0</v>
      </c>
      <c r="AA35" s="151">
        <v>0</v>
      </c>
      <c r="AB35" s="152">
        <v>0</v>
      </c>
      <c r="AC35" s="152">
        <v>0</v>
      </c>
      <c r="AD35" s="153">
        <v>0</v>
      </c>
      <c r="AE35" s="172">
        <v>0</v>
      </c>
      <c r="AF35" s="173">
        <v>0</v>
      </c>
      <c r="AG35" s="173">
        <v>0</v>
      </c>
      <c r="AH35" s="174">
        <v>0</v>
      </c>
      <c r="AI35" s="178">
        <v>0</v>
      </c>
      <c r="AJ35" s="194">
        <v>0</v>
      </c>
      <c r="AK35" s="194">
        <v>0</v>
      </c>
      <c r="AL35" s="195">
        <v>0</v>
      </c>
      <c r="AM35" s="214">
        <v>0</v>
      </c>
      <c r="AN35" s="215">
        <v>0</v>
      </c>
      <c r="AO35" s="215">
        <v>0</v>
      </c>
      <c r="AP35" s="216">
        <v>0</v>
      </c>
      <c r="AQ35" s="235">
        <v>0</v>
      </c>
      <c r="AR35" s="236">
        <v>0</v>
      </c>
      <c r="AS35" s="236">
        <v>0</v>
      </c>
      <c r="AT35" s="237">
        <v>0</v>
      </c>
      <c r="AU35" s="255">
        <v>0</v>
      </c>
      <c r="AV35" s="256">
        <v>0</v>
      </c>
      <c r="AW35" s="256">
        <v>0.33</v>
      </c>
      <c r="AX35" s="257">
        <v>0.33</v>
      </c>
      <c r="AY35" s="2" t="s">
        <v>37</v>
      </c>
    </row>
    <row r="36" spans="1:51" s="8" customFormat="1" x14ac:dyDescent="0.25">
      <c r="A36" s="2" t="s">
        <v>34</v>
      </c>
      <c r="B36" s="397"/>
      <c r="C36" s="20">
        <v>0</v>
      </c>
      <c r="D36" s="21">
        <v>0</v>
      </c>
      <c r="E36" s="21">
        <v>0</v>
      </c>
      <c r="F36" s="22">
        <v>0</v>
      </c>
      <c r="G36" s="43">
        <v>0</v>
      </c>
      <c r="H36" s="44">
        <v>0</v>
      </c>
      <c r="I36" s="44">
        <v>0</v>
      </c>
      <c r="J36" s="45">
        <v>0</v>
      </c>
      <c r="K36" s="64">
        <v>0</v>
      </c>
      <c r="L36" s="65">
        <v>0</v>
      </c>
      <c r="M36" s="65">
        <v>0</v>
      </c>
      <c r="N36" s="66">
        <v>0</v>
      </c>
      <c r="O36" s="85">
        <v>0</v>
      </c>
      <c r="P36" s="86">
        <v>0</v>
      </c>
      <c r="Q36" s="86">
        <v>0</v>
      </c>
      <c r="R36" s="87">
        <v>0</v>
      </c>
      <c r="S36" s="106">
        <v>0</v>
      </c>
      <c r="T36" s="107">
        <v>2</v>
      </c>
      <c r="U36" s="107">
        <v>0</v>
      </c>
      <c r="V36" s="108">
        <v>2</v>
      </c>
      <c r="W36" s="127">
        <v>2</v>
      </c>
      <c r="X36" s="128">
        <v>1</v>
      </c>
      <c r="Y36" s="128">
        <v>1</v>
      </c>
      <c r="Z36" s="129">
        <v>4</v>
      </c>
      <c r="AA36" s="148">
        <v>0</v>
      </c>
      <c r="AB36" s="149">
        <v>2</v>
      </c>
      <c r="AC36" s="149">
        <v>7</v>
      </c>
      <c r="AD36" s="150">
        <v>9</v>
      </c>
      <c r="AE36" s="169">
        <v>9</v>
      </c>
      <c r="AF36" s="170">
        <v>2</v>
      </c>
      <c r="AG36" s="170">
        <v>0</v>
      </c>
      <c r="AH36" s="171">
        <v>11</v>
      </c>
      <c r="AI36" s="191">
        <v>8</v>
      </c>
      <c r="AJ36" s="192">
        <v>0</v>
      </c>
      <c r="AK36" s="192">
        <v>0</v>
      </c>
      <c r="AL36" s="193">
        <v>8</v>
      </c>
      <c r="AM36" s="211">
        <v>0</v>
      </c>
      <c r="AN36" s="212">
        <v>0</v>
      </c>
      <c r="AO36" s="212">
        <v>0</v>
      </c>
      <c r="AP36" s="213">
        <v>0</v>
      </c>
      <c r="AQ36" s="232">
        <v>0</v>
      </c>
      <c r="AR36" s="233">
        <v>0</v>
      </c>
      <c r="AS36" s="233">
        <v>0</v>
      </c>
      <c r="AT36" s="234">
        <v>0</v>
      </c>
      <c r="AU36" s="252">
        <v>0</v>
      </c>
      <c r="AV36" s="253">
        <v>0</v>
      </c>
      <c r="AW36" s="253">
        <v>0</v>
      </c>
      <c r="AX36" s="254">
        <v>0</v>
      </c>
      <c r="AY36" s="2" t="s">
        <v>34</v>
      </c>
    </row>
    <row r="37" spans="1:51" x14ac:dyDescent="0.25">
      <c r="A37" s="2" t="s">
        <v>31</v>
      </c>
      <c r="B37" s="398"/>
      <c r="C37" s="23">
        <v>0</v>
      </c>
      <c r="D37" s="24">
        <v>0</v>
      </c>
      <c r="E37" s="24">
        <v>0</v>
      </c>
      <c r="F37" s="25">
        <v>0</v>
      </c>
      <c r="G37" s="46">
        <v>0</v>
      </c>
      <c r="H37" s="47">
        <v>0</v>
      </c>
      <c r="I37" s="47">
        <v>0</v>
      </c>
      <c r="J37" s="48">
        <v>0</v>
      </c>
      <c r="K37" s="67">
        <v>0</v>
      </c>
      <c r="L37" s="68">
        <v>0</v>
      </c>
      <c r="M37" s="68">
        <v>0</v>
      </c>
      <c r="N37" s="69">
        <v>0</v>
      </c>
      <c r="O37" s="88">
        <v>0</v>
      </c>
      <c r="P37" s="89">
        <v>0</v>
      </c>
      <c r="Q37" s="89">
        <v>0</v>
      </c>
      <c r="R37" s="90">
        <v>0</v>
      </c>
      <c r="S37" s="109">
        <v>0.66</v>
      </c>
      <c r="T37" s="110">
        <v>1.66</v>
      </c>
      <c r="U37" s="110">
        <v>2</v>
      </c>
      <c r="V37" s="111">
        <v>4.33</v>
      </c>
      <c r="W37" s="130">
        <v>0.66</v>
      </c>
      <c r="X37" s="131">
        <v>1.33</v>
      </c>
      <c r="Y37" s="131">
        <v>2.33</v>
      </c>
      <c r="Z37" s="132">
        <v>4.33</v>
      </c>
      <c r="AA37" s="151">
        <v>2</v>
      </c>
      <c r="AB37" s="152">
        <v>3</v>
      </c>
      <c r="AC37" s="152">
        <v>4.33</v>
      </c>
      <c r="AD37" s="153">
        <v>9.33</v>
      </c>
      <c r="AE37" s="172">
        <v>4.66</v>
      </c>
      <c r="AF37" s="173">
        <v>4.66</v>
      </c>
      <c r="AG37" s="173">
        <v>3.33</v>
      </c>
      <c r="AH37" s="174">
        <v>12.66</v>
      </c>
      <c r="AI37" s="178">
        <v>0.33</v>
      </c>
      <c r="AJ37" s="194">
        <v>1.66</v>
      </c>
      <c r="AK37" s="194">
        <v>0.66</v>
      </c>
      <c r="AL37" s="195">
        <v>2.66</v>
      </c>
      <c r="AM37" s="214">
        <v>0</v>
      </c>
      <c r="AN37" s="215">
        <v>0.33</v>
      </c>
      <c r="AO37" s="215">
        <v>0</v>
      </c>
      <c r="AP37" s="216">
        <v>0.33</v>
      </c>
      <c r="AQ37" s="235">
        <v>0</v>
      </c>
      <c r="AR37" s="236">
        <v>0</v>
      </c>
      <c r="AS37" s="236">
        <v>0</v>
      </c>
      <c r="AT37" s="237">
        <v>0</v>
      </c>
      <c r="AU37" s="255">
        <v>0</v>
      </c>
      <c r="AV37" s="256">
        <v>0</v>
      </c>
      <c r="AW37" s="256">
        <v>0</v>
      </c>
      <c r="AX37" s="257">
        <v>0</v>
      </c>
      <c r="AY37" s="2" t="s">
        <v>31</v>
      </c>
    </row>
    <row r="38" spans="1:51" s="8" customFormat="1" x14ac:dyDescent="0.25">
      <c r="A38" s="2" t="s">
        <v>35</v>
      </c>
      <c r="B38" s="397"/>
      <c r="C38" s="20">
        <v>0</v>
      </c>
      <c r="D38" s="21">
        <v>0</v>
      </c>
      <c r="E38" s="21">
        <v>0</v>
      </c>
      <c r="F38" s="22">
        <v>0</v>
      </c>
      <c r="G38" s="43">
        <v>0</v>
      </c>
      <c r="H38" s="44">
        <v>0</v>
      </c>
      <c r="I38" s="44">
        <v>0</v>
      </c>
      <c r="J38" s="45">
        <v>0</v>
      </c>
      <c r="K38" s="64">
        <v>0</v>
      </c>
      <c r="L38" s="65">
        <v>0</v>
      </c>
      <c r="M38" s="65">
        <v>0</v>
      </c>
      <c r="N38" s="66">
        <v>0</v>
      </c>
      <c r="O38" s="85">
        <v>0</v>
      </c>
      <c r="P38" s="86">
        <v>0</v>
      </c>
      <c r="Q38" s="86">
        <v>0</v>
      </c>
      <c r="R38" s="87">
        <v>0</v>
      </c>
      <c r="S38" s="106">
        <v>0</v>
      </c>
      <c r="T38" s="107">
        <v>0</v>
      </c>
      <c r="U38" s="107">
        <v>0</v>
      </c>
      <c r="V38" s="108">
        <v>0</v>
      </c>
      <c r="W38" s="127">
        <v>1</v>
      </c>
      <c r="X38" s="128">
        <v>0</v>
      </c>
      <c r="Y38" s="128">
        <v>0</v>
      </c>
      <c r="Z38" s="129">
        <v>1</v>
      </c>
      <c r="AA38" s="148">
        <v>0</v>
      </c>
      <c r="AB38" s="149">
        <v>1</v>
      </c>
      <c r="AC38" s="149">
        <v>0</v>
      </c>
      <c r="AD38" s="150">
        <v>1</v>
      </c>
      <c r="AE38" s="169">
        <v>2</v>
      </c>
      <c r="AF38" s="170">
        <v>0</v>
      </c>
      <c r="AG38" s="170">
        <v>0</v>
      </c>
      <c r="AH38" s="171">
        <v>2</v>
      </c>
      <c r="AI38" s="191">
        <v>0</v>
      </c>
      <c r="AJ38" s="192">
        <v>0</v>
      </c>
      <c r="AK38" s="192">
        <v>0</v>
      </c>
      <c r="AL38" s="193">
        <v>0</v>
      </c>
      <c r="AM38" s="211">
        <v>0</v>
      </c>
      <c r="AN38" s="212">
        <v>0</v>
      </c>
      <c r="AO38" s="212">
        <v>0</v>
      </c>
      <c r="AP38" s="213">
        <v>0</v>
      </c>
      <c r="AQ38" s="232">
        <v>0</v>
      </c>
      <c r="AR38" s="233">
        <v>0</v>
      </c>
      <c r="AS38" s="233">
        <v>0</v>
      </c>
      <c r="AT38" s="234">
        <v>0</v>
      </c>
      <c r="AU38" s="252">
        <v>0</v>
      </c>
      <c r="AV38" s="253">
        <v>0</v>
      </c>
      <c r="AW38" s="253">
        <v>0</v>
      </c>
      <c r="AX38" s="254">
        <v>0</v>
      </c>
      <c r="AY38" s="2" t="s">
        <v>35</v>
      </c>
    </row>
    <row r="39" spans="1:51" x14ac:dyDescent="0.25">
      <c r="A39" s="2" t="s">
        <v>32</v>
      </c>
      <c r="B39" s="398"/>
      <c r="C39" s="23">
        <v>0</v>
      </c>
      <c r="D39" s="24">
        <v>0</v>
      </c>
      <c r="E39" s="24">
        <v>0</v>
      </c>
      <c r="F39" s="25">
        <v>0</v>
      </c>
      <c r="G39" s="46">
        <v>0</v>
      </c>
      <c r="H39" s="47">
        <v>0</v>
      </c>
      <c r="I39" s="47">
        <v>0</v>
      </c>
      <c r="J39" s="48">
        <v>0</v>
      </c>
      <c r="K39" s="67">
        <v>0</v>
      </c>
      <c r="L39" s="68">
        <v>0</v>
      </c>
      <c r="M39" s="68">
        <v>0</v>
      </c>
      <c r="N39" s="69">
        <v>0</v>
      </c>
      <c r="O39" s="88">
        <v>0</v>
      </c>
      <c r="P39" s="89">
        <v>0</v>
      </c>
      <c r="Q39" s="89">
        <v>0</v>
      </c>
      <c r="R39" s="90">
        <v>0</v>
      </c>
      <c r="S39" s="109">
        <v>0</v>
      </c>
      <c r="T39" s="110">
        <v>0</v>
      </c>
      <c r="U39" s="110">
        <v>0</v>
      </c>
      <c r="V39" s="111">
        <v>0</v>
      </c>
      <c r="W39" s="130">
        <v>0</v>
      </c>
      <c r="X39" s="131">
        <v>0</v>
      </c>
      <c r="Y39" s="131">
        <v>0.66</v>
      </c>
      <c r="Z39" s="132">
        <v>0.66</v>
      </c>
      <c r="AA39" s="151">
        <v>0.33</v>
      </c>
      <c r="AB39" s="152">
        <v>1</v>
      </c>
      <c r="AC39" s="152">
        <v>1.66</v>
      </c>
      <c r="AD39" s="153">
        <v>3</v>
      </c>
      <c r="AE39" s="172">
        <v>2.66</v>
      </c>
      <c r="AF39" s="173">
        <v>2.33</v>
      </c>
      <c r="AG39" s="173">
        <v>1.33</v>
      </c>
      <c r="AH39" s="174">
        <v>6.33</v>
      </c>
      <c r="AI39" s="178">
        <v>0</v>
      </c>
      <c r="AJ39" s="194">
        <v>0.33</v>
      </c>
      <c r="AK39" s="194">
        <v>0.33</v>
      </c>
      <c r="AL39" s="195">
        <v>0.66</v>
      </c>
      <c r="AM39" s="214">
        <v>0</v>
      </c>
      <c r="AN39" s="215">
        <v>0</v>
      </c>
      <c r="AO39" s="215">
        <v>0</v>
      </c>
      <c r="AP39" s="216">
        <v>0</v>
      </c>
      <c r="AQ39" s="235">
        <v>0</v>
      </c>
      <c r="AR39" s="236">
        <v>0</v>
      </c>
      <c r="AS39" s="236">
        <v>0</v>
      </c>
      <c r="AT39" s="237">
        <v>0</v>
      </c>
      <c r="AU39" s="255">
        <v>0</v>
      </c>
      <c r="AV39" s="256">
        <v>0</v>
      </c>
      <c r="AW39" s="256">
        <v>0</v>
      </c>
      <c r="AX39" s="257">
        <v>0</v>
      </c>
      <c r="AY39" s="2" t="s">
        <v>32</v>
      </c>
    </row>
    <row r="40" spans="1:51" ht="13.8" thickBot="1" x14ac:dyDescent="0.3">
      <c r="A40" s="6"/>
      <c r="B40" s="399"/>
      <c r="C40" s="26"/>
      <c r="D40" s="27"/>
      <c r="E40" s="27"/>
      <c r="F40" s="28"/>
      <c r="G40" s="49"/>
      <c r="H40" s="50"/>
      <c r="I40" s="50"/>
      <c r="J40" s="51"/>
      <c r="K40" s="70"/>
      <c r="L40" s="71"/>
      <c r="M40" s="71"/>
      <c r="N40" s="72"/>
      <c r="O40" s="91"/>
      <c r="P40" s="92"/>
      <c r="Q40" s="92"/>
      <c r="R40" s="93"/>
      <c r="S40" s="112"/>
      <c r="T40" s="113"/>
      <c r="U40" s="113"/>
      <c r="V40" s="114"/>
      <c r="W40" s="133"/>
      <c r="X40" s="134"/>
      <c r="Y40" s="134"/>
      <c r="Z40" s="135"/>
      <c r="AA40" s="154"/>
      <c r="AB40" s="155"/>
      <c r="AC40" s="155"/>
      <c r="AD40" s="156"/>
      <c r="AE40" s="175"/>
      <c r="AF40" s="176"/>
      <c r="AG40" s="176"/>
      <c r="AH40" s="177"/>
      <c r="AI40" s="196"/>
      <c r="AJ40" s="197"/>
      <c r="AK40" s="197"/>
      <c r="AL40" s="198"/>
      <c r="AM40" s="217"/>
      <c r="AN40" s="218"/>
      <c r="AO40" s="218"/>
      <c r="AP40" s="219"/>
      <c r="AQ40" s="238"/>
      <c r="AR40" s="239"/>
      <c r="AS40" s="239"/>
      <c r="AT40" s="240"/>
      <c r="AU40" s="258"/>
      <c r="AV40" s="259"/>
      <c r="AW40" s="259"/>
      <c r="AX40" s="260"/>
      <c r="AY40" s="6"/>
    </row>
    <row r="41" spans="1:51" s="7" customFormat="1" ht="13.8" thickTop="1" x14ac:dyDescent="0.25">
      <c r="A41" s="4" t="s">
        <v>33</v>
      </c>
      <c r="B41" s="400">
        <f>(B3+B22)/2</f>
        <v>0</v>
      </c>
      <c r="C41" s="15">
        <f>(C3+C22)/2</f>
        <v>4.1050000000000004</v>
      </c>
      <c r="D41" s="16">
        <f t="shared" ref="D41:AX42" si="0">(D3+D22)/2</f>
        <v>7.26</v>
      </c>
      <c r="E41" s="29">
        <f t="shared" si="0"/>
        <v>4.49</v>
      </c>
      <c r="F41" s="29">
        <f t="shared" si="0"/>
        <v>5.26</v>
      </c>
      <c r="G41" s="37">
        <f t="shared" si="0"/>
        <v>9.98</v>
      </c>
      <c r="H41" s="38">
        <f t="shared" si="0"/>
        <v>5.21</v>
      </c>
      <c r="I41" s="38">
        <f t="shared" si="0"/>
        <v>1.39</v>
      </c>
      <c r="J41" s="39">
        <f t="shared" si="0"/>
        <v>5.6749999999999998</v>
      </c>
      <c r="K41" s="58">
        <f t="shared" si="0"/>
        <v>3.9050000000000002</v>
      </c>
      <c r="L41" s="59">
        <f t="shared" si="0"/>
        <v>9.86</v>
      </c>
      <c r="M41" s="59">
        <f t="shared" si="0"/>
        <v>6.5049999999999999</v>
      </c>
      <c r="N41" s="60">
        <f t="shared" si="0"/>
        <v>6.7650000000000006</v>
      </c>
      <c r="O41" s="79">
        <f t="shared" si="0"/>
        <v>9.2799999999999994</v>
      </c>
      <c r="P41" s="80">
        <f t="shared" si="0"/>
        <v>9.2850000000000001</v>
      </c>
      <c r="Q41" s="80">
        <f t="shared" si="0"/>
        <v>13.934999999999999</v>
      </c>
      <c r="R41" s="81">
        <f t="shared" si="0"/>
        <v>10.815</v>
      </c>
      <c r="S41" s="100">
        <f t="shared" si="0"/>
        <v>10.705</v>
      </c>
      <c r="T41" s="101">
        <f t="shared" si="0"/>
        <v>14.205</v>
      </c>
      <c r="U41" s="101">
        <f t="shared" si="0"/>
        <v>13.16</v>
      </c>
      <c r="V41" s="102">
        <f t="shared" si="0"/>
        <v>12.715</v>
      </c>
      <c r="W41" s="121">
        <f t="shared" si="0"/>
        <v>17.350000000000001</v>
      </c>
      <c r="X41" s="122">
        <f t="shared" si="0"/>
        <v>16.05</v>
      </c>
      <c r="Y41" s="122">
        <f t="shared" si="0"/>
        <v>16.399999999999999</v>
      </c>
      <c r="Z41" s="123">
        <f t="shared" si="0"/>
        <v>16.600000000000001</v>
      </c>
      <c r="AA41" s="142">
        <f t="shared" si="0"/>
        <v>15.85</v>
      </c>
      <c r="AB41" s="143">
        <f t="shared" si="0"/>
        <v>17.5</v>
      </c>
      <c r="AC41" s="143">
        <f t="shared" si="0"/>
        <v>19.5</v>
      </c>
      <c r="AD41" s="144">
        <f t="shared" si="0"/>
        <v>17.649999999999999</v>
      </c>
      <c r="AE41" s="163">
        <f t="shared" si="0"/>
        <v>22.1</v>
      </c>
      <c r="AF41" s="164">
        <f t="shared" si="0"/>
        <v>19.55</v>
      </c>
      <c r="AG41" s="164">
        <f t="shared" si="0"/>
        <v>16.95</v>
      </c>
      <c r="AH41" s="165">
        <f t="shared" si="0"/>
        <v>19.5</v>
      </c>
      <c r="AI41" s="185">
        <f t="shared" si="0"/>
        <v>20.25</v>
      </c>
      <c r="AJ41" s="186">
        <f t="shared" si="0"/>
        <v>15.45</v>
      </c>
      <c r="AK41" s="186">
        <f t="shared" si="0"/>
        <v>14.8</v>
      </c>
      <c r="AL41" s="187">
        <f t="shared" si="0"/>
        <v>16.850000000000001</v>
      </c>
      <c r="AM41" s="205">
        <f t="shared" si="0"/>
        <v>13.95</v>
      </c>
      <c r="AN41" s="206">
        <f t="shared" si="0"/>
        <v>11.465</v>
      </c>
      <c r="AO41" s="206">
        <f t="shared" si="0"/>
        <v>12.87</v>
      </c>
      <c r="AP41" s="207">
        <f t="shared" si="0"/>
        <v>12.795</v>
      </c>
      <c r="AQ41" s="226">
        <f t="shared" si="0"/>
        <v>8.8449999999999989</v>
      </c>
      <c r="AR41" s="227">
        <f t="shared" si="0"/>
        <v>6.665</v>
      </c>
      <c r="AS41" s="227">
        <f t="shared" si="0"/>
        <v>7.4350000000000005</v>
      </c>
      <c r="AT41" s="228">
        <f t="shared" si="0"/>
        <v>7.625</v>
      </c>
      <c r="AU41" s="247">
        <f t="shared" si="0"/>
        <v>3.8</v>
      </c>
      <c r="AV41" s="248">
        <f t="shared" si="0"/>
        <v>2.5550000000000002</v>
      </c>
      <c r="AW41" s="248">
        <f t="shared" si="0"/>
        <v>5.13</v>
      </c>
      <c r="AX41" s="372">
        <f t="shared" si="0"/>
        <v>3.89</v>
      </c>
      <c r="AY41" s="261" t="s">
        <v>33</v>
      </c>
    </row>
    <row r="42" spans="1:51" x14ac:dyDescent="0.25">
      <c r="A42" s="2" t="s">
        <v>43</v>
      </c>
      <c r="B42" s="401">
        <f>(B4+B23)/2</f>
        <v>0</v>
      </c>
      <c r="C42" s="23">
        <f>(C4+C23)/2</f>
        <v>2.895</v>
      </c>
      <c r="D42" s="24">
        <f t="shared" si="0"/>
        <v>3.4049999999999998</v>
      </c>
      <c r="E42" s="30">
        <f t="shared" si="0"/>
        <v>6.7349999999999994</v>
      </c>
      <c r="F42" s="30">
        <f t="shared" si="0"/>
        <v>4.4249999999999998</v>
      </c>
      <c r="G42" s="46">
        <f t="shared" si="0"/>
        <v>6.3049999999999997</v>
      </c>
      <c r="H42" s="47">
        <f t="shared" si="0"/>
        <v>4.3099999999999996</v>
      </c>
      <c r="I42" s="47">
        <f t="shared" si="0"/>
        <v>5.6850000000000005</v>
      </c>
      <c r="J42" s="48">
        <f t="shared" si="0"/>
        <v>5.42</v>
      </c>
      <c r="K42" s="67">
        <f t="shared" si="0"/>
        <v>6.88</v>
      </c>
      <c r="L42" s="68">
        <f t="shared" si="0"/>
        <v>8.08</v>
      </c>
      <c r="M42" s="68">
        <f t="shared" si="0"/>
        <v>8.9600000000000009</v>
      </c>
      <c r="N42" s="69">
        <f t="shared" si="0"/>
        <v>8.01</v>
      </c>
      <c r="O42" s="88">
        <f t="shared" si="0"/>
        <v>8.6999999999999993</v>
      </c>
      <c r="P42" s="89">
        <f t="shared" si="0"/>
        <v>8.68</v>
      </c>
      <c r="Q42" s="89">
        <f t="shared" si="0"/>
        <v>11.19</v>
      </c>
      <c r="R42" s="90">
        <f t="shared" si="0"/>
        <v>9.5250000000000004</v>
      </c>
      <c r="S42" s="109">
        <f t="shared" si="0"/>
        <v>11.105</v>
      </c>
      <c r="T42" s="110">
        <f t="shared" si="0"/>
        <v>13.664999999999999</v>
      </c>
      <c r="U42" s="110">
        <f t="shared" si="0"/>
        <v>14.58</v>
      </c>
      <c r="V42" s="111">
        <f t="shared" si="0"/>
        <v>13.325000000000001</v>
      </c>
      <c r="W42" s="130">
        <f t="shared" si="0"/>
        <v>15.145</v>
      </c>
      <c r="X42" s="131">
        <f t="shared" si="0"/>
        <v>16.5</v>
      </c>
      <c r="Y42" s="131">
        <f t="shared" si="0"/>
        <v>17.074999999999999</v>
      </c>
      <c r="Z42" s="132">
        <f t="shared" si="0"/>
        <v>16.23</v>
      </c>
      <c r="AA42" s="151">
        <f t="shared" si="0"/>
        <v>17.22</v>
      </c>
      <c r="AB42" s="152">
        <f t="shared" si="0"/>
        <v>17.484999999999999</v>
      </c>
      <c r="AC42" s="152">
        <f t="shared" si="0"/>
        <v>19.25</v>
      </c>
      <c r="AD42" s="153">
        <f t="shared" si="0"/>
        <v>18.03</v>
      </c>
      <c r="AE42" s="172">
        <f t="shared" si="0"/>
        <v>19.53</v>
      </c>
      <c r="AF42" s="173">
        <f t="shared" si="0"/>
        <v>20.215</v>
      </c>
      <c r="AG42" s="173">
        <f t="shared" si="0"/>
        <v>18.465</v>
      </c>
      <c r="AH42" s="174">
        <f t="shared" si="0"/>
        <v>19.38</v>
      </c>
      <c r="AI42" s="178">
        <f t="shared" si="0"/>
        <v>15.195</v>
      </c>
      <c r="AJ42" s="194">
        <f t="shared" si="0"/>
        <v>14.89</v>
      </c>
      <c r="AK42" s="194">
        <f t="shared" si="0"/>
        <v>12.815</v>
      </c>
      <c r="AL42" s="195">
        <f t="shared" si="0"/>
        <v>14.3</v>
      </c>
      <c r="AM42" s="214">
        <f t="shared" si="0"/>
        <v>13.344999999999999</v>
      </c>
      <c r="AN42" s="215">
        <f t="shared" si="0"/>
        <v>11.755000000000001</v>
      </c>
      <c r="AO42" s="215">
        <f t="shared" si="0"/>
        <v>10.475</v>
      </c>
      <c r="AP42" s="216">
        <f t="shared" si="0"/>
        <v>11.8</v>
      </c>
      <c r="AQ42" s="235">
        <f t="shared" si="0"/>
        <v>9.0500000000000007</v>
      </c>
      <c r="AR42" s="236">
        <f t="shared" si="0"/>
        <v>7.4649999999999999</v>
      </c>
      <c r="AS42" s="236">
        <f t="shared" si="0"/>
        <v>7.835</v>
      </c>
      <c r="AT42" s="237">
        <f t="shared" si="0"/>
        <v>8.1050000000000004</v>
      </c>
      <c r="AU42" s="255">
        <f t="shared" si="0"/>
        <v>4.9550000000000001</v>
      </c>
      <c r="AV42" s="256">
        <f t="shared" si="0"/>
        <v>3.2850000000000001</v>
      </c>
      <c r="AW42" s="256">
        <f t="shared" si="0"/>
        <v>5.9</v>
      </c>
      <c r="AX42" s="257">
        <f t="shared" si="0"/>
        <v>4.75</v>
      </c>
      <c r="AY42" s="262" t="s">
        <v>43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Y42"/>
  <sheetViews>
    <sheetView topLeftCell="A7" workbookViewId="0">
      <selection activeCell="C3" sqref="C3"/>
    </sheetView>
  </sheetViews>
  <sheetFormatPr baseColWidth="10" defaultRowHeight="13.2" x14ac:dyDescent="0.25"/>
  <cols>
    <col min="1" max="1" width="40.5546875" style="2" customWidth="1"/>
    <col min="2" max="2" width="9.88671875" style="382" customWidth="1"/>
    <col min="3" max="3" width="6.33203125" style="23" customWidth="1"/>
    <col min="4" max="5" width="6.33203125" style="24" customWidth="1"/>
    <col min="6" max="6" width="6.33203125" style="25" customWidth="1"/>
    <col min="7" max="7" width="6.33203125" style="46" customWidth="1"/>
    <col min="8" max="9" width="6.33203125" style="47" customWidth="1"/>
    <col min="10" max="10" width="6.33203125" style="48" customWidth="1"/>
    <col min="11" max="11" width="6.33203125" style="67" customWidth="1"/>
    <col min="12" max="13" width="6.33203125" style="68" customWidth="1"/>
    <col min="14" max="14" width="6.33203125" style="69" customWidth="1"/>
    <col min="15" max="15" width="6.33203125" style="88" customWidth="1"/>
    <col min="16" max="17" width="6.33203125" style="89" customWidth="1"/>
    <col min="18" max="18" width="6.33203125" style="90" customWidth="1"/>
    <col min="19" max="19" width="6.33203125" style="109" customWidth="1"/>
    <col min="20" max="21" width="6.33203125" style="110" customWidth="1"/>
    <col min="22" max="22" width="6.33203125" style="111" customWidth="1"/>
    <col min="23" max="23" width="6.33203125" style="130" customWidth="1"/>
    <col min="24" max="25" width="6.33203125" style="131" customWidth="1"/>
    <col min="26" max="26" width="6.33203125" style="132" customWidth="1"/>
    <col min="27" max="27" width="6.33203125" style="151" customWidth="1"/>
    <col min="28" max="29" width="6.33203125" style="152" customWidth="1"/>
    <col min="30" max="30" width="6.33203125" style="153" customWidth="1"/>
    <col min="31" max="31" width="6.33203125" style="172" customWidth="1"/>
    <col min="32" max="33" width="6.33203125" style="173" customWidth="1"/>
    <col min="34" max="34" width="6.33203125" style="174" customWidth="1"/>
    <col min="35" max="35" width="6.33203125" style="178" customWidth="1"/>
    <col min="36" max="37" width="6.33203125" style="194" customWidth="1"/>
    <col min="38" max="38" width="6.33203125" style="195" customWidth="1"/>
    <col min="39" max="39" width="6.33203125" style="214" customWidth="1"/>
    <col min="40" max="41" width="6.33203125" style="215" customWidth="1"/>
    <col min="42" max="42" width="6.33203125" style="216" customWidth="1"/>
    <col min="43" max="43" width="6.33203125" style="235" customWidth="1"/>
    <col min="44" max="45" width="6.33203125" style="236" customWidth="1"/>
    <col min="46" max="46" width="6.33203125" style="237" customWidth="1"/>
    <col min="47" max="47" width="6.33203125" style="255" customWidth="1"/>
    <col min="48" max="49" width="6.33203125" style="256" customWidth="1"/>
    <col min="50" max="50" width="6.33203125" style="257" customWidth="1"/>
    <col min="51" max="51" width="40.5546875" style="262" customWidth="1"/>
  </cols>
  <sheetData>
    <row r="1" spans="1:51" ht="13.8" thickTop="1" x14ac:dyDescent="0.25">
      <c r="A1" s="2" t="s">
        <v>59</v>
      </c>
      <c r="B1" s="378" t="s">
        <v>16</v>
      </c>
      <c r="C1" s="9"/>
      <c r="D1" s="10" t="s">
        <v>0</v>
      </c>
      <c r="E1" s="10"/>
      <c r="F1" s="11"/>
      <c r="G1" s="31"/>
      <c r="H1" s="32" t="s">
        <v>5</v>
      </c>
      <c r="I1" s="32"/>
      <c r="J1" s="33"/>
      <c r="K1" s="52"/>
      <c r="L1" s="53" t="s">
        <v>6</v>
      </c>
      <c r="M1" s="53"/>
      <c r="N1" s="54"/>
      <c r="O1" s="73"/>
      <c r="P1" s="74" t="s">
        <v>7</v>
      </c>
      <c r="Q1" s="74"/>
      <c r="R1" s="75"/>
      <c r="S1" s="94"/>
      <c r="T1" s="95" t="s">
        <v>8</v>
      </c>
      <c r="U1" s="95"/>
      <c r="V1" s="96"/>
      <c r="W1" s="115"/>
      <c r="X1" s="116" t="s">
        <v>9</v>
      </c>
      <c r="Y1" s="116"/>
      <c r="Z1" s="117"/>
      <c r="AA1" s="136"/>
      <c r="AB1" s="137" t="s">
        <v>10</v>
      </c>
      <c r="AC1" s="137"/>
      <c r="AD1" s="138"/>
      <c r="AE1" s="157"/>
      <c r="AF1" s="158" t="s">
        <v>11</v>
      </c>
      <c r="AG1" s="158"/>
      <c r="AH1" s="159"/>
      <c r="AI1" s="179"/>
      <c r="AJ1" s="180" t="s">
        <v>12</v>
      </c>
      <c r="AK1" s="180"/>
      <c r="AL1" s="181"/>
      <c r="AM1" s="199"/>
      <c r="AN1" s="200" t="s">
        <v>13</v>
      </c>
      <c r="AO1" s="200"/>
      <c r="AP1" s="201"/>
      <c r="AQ1" s="220"/>
      <c r="AR1" s="221" t="s">
        <v>14</v>
      </c>
      <c r="AS1" s="221"/>
      <c r="AT1" s="222"/>
      <c r="AU1" s="241"/>
      <c r="AV1" s="242" t="s">
        <v>15</v>
      </c>
      <c r="AW1" s="242"/>
      <c r="AX1" s="243"/>
      <c r="AY1" s="262" t="s">
        <v>59</v>
      </c>
    </row>
    <row r="2" spans="1:51" s="1" customFormat="1" ht="13.8" thickBot="1" x14ac:dyDescent="0.3">
      <c r="A2" s="3"/>
      <c r="B2" s="379"/>
      <c r="C2" s="12" t="s">
        <v>2</v>
      </c>
      <c r="D2" s="13" t="s">
        <v>3</v>
      </c>
      <c r="E2" s="13" t="s">
        <v>4</v>
      </c>
      <c r="F2" s="14" t="s">
        <v>1</v>
      </c>
      <c r="G2" s="34" t="s">
        <v>2</v>
      </c>
      <c r="H2" s="35" t="s">
        <v>3</v>
      </c>
      <c r="I2" s="35" t="s">
        <v>4</v>
      </c>
      <c r="J2" s="36" t="s">
        <v>1</v>
      </c>
      <c r="K2" s="55" t="s">
        <v>2</v>
      </c>
      <c r="L2" s="56" t="s">
        <v>3</v>
      </c>
      <c r="M2" s="56" t="s">
        <v>4</v>
      </c>
      <c r="N2" s="57" t="s">
        <v>1</v>
      </c>
      <c r="O2" s="76" t="s">
        <v>2</v>
      </c>
      <c r="P2" s="77" t="s">
        <v>3</v>
      </c>
      <c r="Q2" s="77" t="s">
        <v>4</v>
      </c>
      <c r="R2" s="78" t="s">
        <v>1</v>
      </c>
      <c r="S2" s="97" t="s">
        <v>2</v>
      </c>
      <c r="T2" s="98" t="s">
        <v>3</v>
      </c>
      <c r="U2" s="98" t="s">
        <v>4</v>
      </c>
      <c r="V2" s="99" t="s">
        <v>1</v>
      </c>
      <c r="W2" s="118" t="s">
        <v>2</v>
      </c>
      <c r="X2" s="119" t="s">
        <v>3</v>
      </c>
      <c r="Y2" s="119" t="s">
        <v>4</v>
      </c>
      <c r="Z2" s="120" t="s">
        <v>1</v>
      </c>
      <c r="AA2" s="139" t="s">
        <v>2</v>
      </c>
      <c r="AB2" s="140" t="s">
        <v>3</v>
      </c>
      <c r="AC2" s="140" t="s">
        <v>4</v>
      </c>
      <c r="AD2" s="141" t="s">
        <v>1</v>
      </c>
      <c r="AE2" s="160" t="s">
        <v>2</v>
      </c>
      <c r="AF2" s="161" t="s">
        <v>3</v>
      </c>
      <c r="AG2" s="161" t="s">
        <v>4</v>
      </c>
      <c r="AH2" s="162" t="s">
        <v>1</v>
      </c>
      <c r="AI2" s="182" t="s">
        <v>2</v>
      </c>
      <c r="AJ2" s="183" t="s">
        <v>3</v>
      </c>
      <c r="AK2" s="183" t="s">
        <v>4</v>
      </c>
      <c r="AL2" s="184" t="s">
        <v>1</v>
      </c>
      <c r="AM2" s="202" t="s">
        <v>2</v>
      </c>
      <c r="AN2" s="203" t="s">
        <v>3</v>
      </c>
      <c r="AO2" s="203" t="s">
        <v>4</v>
      </c>
      <c r="AP2" s="204" t="s">
        <v>1</v>
      </c>
      <c r="AQ2" s="223" t="s">
        <v>2</v>
      </c>
      <c r="AR2" s="224" t="s">
        <v>3</v>
      </c>
      <c r="AS2" s="224" t="s">
        <v>4</v>
      </c>
      <c r="AT2" s="225" t="s">
        <v>1</v>
      </c>
      <c r="AU2" s="244" t="s">
        <v>2</v>
      </c>
      <c r="AV2" s="245" t="s">
        <v>3</v>
      </c>
      <c r="AW2" s="245" t="s">
        <v>4</v>
      </c>
      <c r="AX2" s="246" t="s">
        <v>1</v>
      </c>
      <c r="AY2" s="374"/>
    </row>
    <row r="3" spans="1:51" s="7" customFormat="1" ht="13.8" thickTop="1" x14ac:dyDescent="0.25">
      <c r="A3" s="4" t="s">
        <v>17</v>
      </c>
      <c r="B3" s="371">
        <f>AVERAGE(F3,J3,N3,R3,V3,Z3,AD3,AH3,AL3,AP3,AT3,AX3)</f>
        <v>6.7347777777777766</v>
      </c>
      <c r="C3" s="20">
        <v>6.56</v>
      </c>
      <c r="D3" s="21">
        <v>-3.68</v>
      </c>
      <c r="E3" s="21">
        <v>-0.09</v>
      </c>
      <c r="F3" s="22">
        <v>0.89700000000000002</v>
      </c>
      <c r="G3" s="43">
        <v>1.51</v>
      </c>
      <c r="H3" s="44">
        <v>-0.13</v>
      </c>
      <c r="I3" s="44">
        <v>-1.17</v>
      </c>
      <c r="J3" s="45">
        <v>0.157</v>
      </c>
      <c r="K3" s="64">
        <v>4.0599999999999996</v>
      </c>
      <c r="L3" s="65">
        <v>-0.41</v>
      </c>
      <c r="M3" s="65">
        <v>0.26400000000000001</v>
      </c>
      <c r="N3" s="66">
        <v>1.27</v>
      </c>
      <c r="O3" s="85">
        <v>0.39</v>
      </c>
      <c r="P3" s="86">
        <v>8.23</v>
      </c>
      <c r="Q3" s="86">
        <v>3.3</v>
      </c>
      <c r="R3" s="87">
        <v>3.97</v>
      </c>
      <c r="S3" s="106">
        <v>6.93</v>
      </c>
      <c r="T3" s="107">
        <v>7.94</v>
      </c>
      <c r="U3" s="107">
        <v>6.25</v>
      </c>
      <c r="V3" s="108">
        <v>7.01</v>
      </c>
      <c r="W3" s="127">
        <v>8.8000000000000007</v>
      </c>
      <c r="X3" s="128">
        <v>13.1</v>
      </c>
      <c r="Y3" s="128">
        <v>11.6</v>
      </c>
      <c r="Z3" s="129">
        <v>11.423333333333332</v>
      </c>
      <c r="AA3" s="148">
        <v>13.1</v>
      </c>
      <c r="AB3" s="149">
        <v>12.4</v>
      </c>
      <c r="AC3" s="149">
        <v>16</v>
      </c>
      <c r="AD3" s="150">
        <v>13.9</v>
      </c>
      <c r="AE3" s="169">
        <v>13.9</v>
      </c>
      <c r="AF3" s="170">
        <v>12.2</v>
      </c>
      <c r="AG3" s="170">
        <v>13.4</v>
      </c>
      <c r="AH3" s="171">
        <v>13.2</v>
      </c>
      <c r="AI3" s="191">
        <v>10.7</v>
      </c>
      <c r="AJ3" s="192">
        <v>10.199999999999999</v>
      </c>
      <c r="AK3" s="192">
        <v>11.8</v>
      </c>
      <c r="AL3" s="193">
        <v>10.9</v>
      </c>
      <c r="AM3" s="211">
        <v>11.1</v>
      </c>
      <c r="AN3" s="212">
        <v>8.56</v>
      </c>
      <c r="AO3" s="212">
        <v>11.4</v>
      </c>
      <c r="AP3" s="213">
        <v>10.4</v>
      </c>
      <c r="AQ3" s="232">
        <v>7.71</v>
      </c>
      <c r="AR3" s="233">
        <v>2.67</v>
      </c>
      <c r="AS3" s="233">
        <v>1.97</v>
      </c>
      <c r="AT3" s="234">
        <v>4.12</v>
      </c>
      <c r="AU3" s="252">
        <v>1.71</v>
      </c>
      <c r="AV3" s="253">
        <v>3.58</v>
      </c>
      <c r="AW3" s="253">
        <v>5.26</v>
      </c>
      <c r="AX3" s="254">
        <v>3.57</v>
      </c>
      <c r="AY3" s="261" t="s">
        <v>17</v>
      </c>
    </row>
    <row r="4" spans="1:51" x14ac:dyDescent="0.25">
      <c r="A4" s="5" t="s">
        <v>18</v>
      </c>
      <c r="B4" s="373">
        <f>AVERAGE(F4,J4,N4,R4,V4,Z4,AD4,AH4,AL4,AP4,AT4,AX4)</f>
        <v>7.026833333333335</v>
      </c>
      <c r="C4" s="20">
        <v>1.1033333333333333</v>
      </c>
      <c r="D4" s="21">
        <v>2.8841666666666668</v>
      </c>
      <c r="E4" s="21">
        <v>1.5825000000000002</v>
      </c>
      <c r="F4" s="22">
        <v>1.8496666666666668</v>
      </c>
      <c r="G4" s="43">
        <v>1.6541666666666668</v>
      </c>
      <c r="H4" s="44">
        <v>1.2141666666666666</v>
      </c>
      <c r="I4" s="44">
        <v>2.4550000000000005</v>
      </c>
      <c r="J4" s="45">
        <v>1.7264166666666663</v>
      </c>
      <c r="K4" s="64">
        <v>1.8075000000000001</v>
      </c>
      <c r="L4" s="65">
        <v>3.7591666666666654</v>
      </c>
      <c r="M4" s="65">
        <v>3.9766666666666661</v>
      </c>
      <c r="N4" s="66">
        <v>3.2083333333333335</v>
      </c>
      <c r="O4" s="85">
        <v>4.0841666666666665</v>
      </c>
      <c r="P4" s="86">
        <v>4.2583333333333329</v>
      </c>
      <c r="Q4" s="86">
        <v>6.9016666666666673</v>
      </c>
      <c r="R4" s="87">
        <v>5.0858333333333334</v>
      </c>
      <c r="S4" s="106">
        <v>7.2650000000000006</v>
      </c>
      <c r="T4" s="107">
        <v>8.2941666666666674</v>
      </c>
      <c r="U4" s="107">
        <v>9.4541666666666657</v>
      </c>
      <c r="V4" s="108">
        <v>8.4649999999999999</v>
      </c>
      <c r="W4" s="127">
        <v>10.568333333333333</v>
      </c>
      <c r="X4" s="128">
        <v>11.34</v>
      </c>
      <c r="Y4" s="128">
        <v>12.346666666666666</v>
      </c>
      <c r="Z4" s="129">
        <v>11.423333333333332</v>
      </c>
      <c r="AA4" s="148">
        <v>13.009999999999998</v>
      </c>
      <c r="AB4" s="149">
        <v>13.093333333333334</v>
      </c>
      <c r="AC4" s="149">
        <v>13.658333333333333</v>
      </c>
      <c r="AD4" s="150">
        <v>13.25</v>
      </c>
      <c r="AE4" s="169">
        <v>13.43166666666667</v>
      </c>
      <c r="AF4" s="170">
        <v>13.866666666666667</v>
      </c>
      <c r="AG4" s="170">
        <v>12.781666666666668</v>
      </c>
      <c r="AH4" s="171">
        <v>13.348333333333334</v>
      </c>
      <c r="AI4" s="191">
        <v>12.200000000000003</v>
      </c>
      <c r="AJ4" s="192">
        <v>10.135</v>
      </c>
      <c r="AK4" s="192">
        <v>9.3166666666666629</v>
      </c>
      <c r="AL4" s="193">
        <v>10.470833333333333</v>
      </c>
      <c r="AM4" s="211">
        <v>10.4725</v>
      </c>
      <c r="AN4" s="212">
        <v>7.8850000000000007</v>
      </c>
      <c r="AO4" s="212">
        <v>7.7566666666666686</v>
      </c>
      <c r="AP4" s="213">
        <v>8.67</v>
      </c>
      <c r="AQ4" s="232">
        <v>6.2041666666666666</v>
      </c>
      <c r="AR4" s="233">
        <v>4.7599999999999989</v>
      </c>
      <c r="AS4" s="233">
        <v>4.1583333333333332</v>
      </c>
      <c r="AT4" s="234">
        <v>5.0408333333333326</v>
      </c>
      <c r="AU4" s="252">
        <v>2.7541666666666669</v>
      </c>
      <c r="AV4" s="253">
        <v>3.0000000000000044E-2</v>
      </c>
      <c r="AW4" s="253">
        <v>2.507916666666667</v>
      </c>
      <c r="AX4" s="254">
        <v>1.7834166666666669</v>
      </c>
      <c r="AY4" s="375" t="s">
        <v>18</v>
      </c>
    </row>
    <row r="5" spans="1:51" x14ac:dyDescent="0.25">
      <c r="A5" s="5" t="s">
        <v>38</v>
      </c>
      <c r="B5" s="378">
        <v>6.13</v>
      </c>
      <c r="C5" s="17">
        <v>-8.2100000000000009</v>
      </c>
      <c r="D5" s="18">
        <v>-3.68</v>
      </c>
      <c r="E5" s="18">
        <v>-2.38</v>
      </c>
      <c r="F5" s="19">
        <v>-1.98</v>
      </c>
      <c r="G5" s="40">
        <v>-9.07</v>
      </c>
      <c r="H5" s="41">
        <v>-3.11</v>
      </c>
      <c r="I5" s="41">
        <v>-4.54</v>
      </c>
      <c r="J5" s="42">
        <v>-2.1</v>
      </c>
      <c r="K5" s="61">
        <v>-2</v>
      </c>
      <c r="L5" s="62">
        <v>-1.32</v>
      </c>
      <c r="M5" s="62">
        <v>0.26400000000000001</v>
      </c>
      <c r="N5" s="63">
        <v>1.27</v>
      </c>
      <c r="O5" s="82">
        <v>-0.54</v>
      </c>
      <c r="P5" s="83">
        <v>2.2000000000000002</v>
      </c>
      <c r="Q5" s="83">
        <v>3.3</v>
      </c>
      <c r="R5" s="84">
        <v>3.61</v>
      </c>
      <c r="S5" s="103">
        <v>3.35</v>
      </c>
      <c r="T5" s="104">
        <v>3.83</v>
      </c>
      <c r="U5" s="104">
        <v>6.12</v>
      </c>
      <c r="V5" s="105">
        <v>5.4</v>
      </c>
      <c r="W5" s="124">
        <v>7.65</v>
      </c>
      <c r="X5" s="125">
        <v>8.4600000000000009</v>
      </c>
      <c r="Y5" s="125">
        <v>8.85</v>
      </c>
      <c r="Z5" s="126">
        <v>9.85</v>
      </c>
      <c r="AA5" s="145">
        <v>10.1</v>
      </c>
      <c r="AB5" s="146">
        <v>10.6</v>
      </c>
      <c r="AC5" s="146">
        <v>11.7</v>
      </c>
      <c r="AD5" s="147">
        <v>11.5</v>
      </c>
      <c r="AE5" s="166">
        <v>10.6</v>
      </c>
      <c r="AF5" s="167">
        <v>12.5</v>
      </c>
      <c r="AG5" s="167">
        <v>11.5</v>
      </c>
      <c r="AH5" s="168">
        <v>11.7</v>
      </c>
      <c r="AI5" s="188">
        <v>8.7899999999999991</v>
      </c>
      <c r="AJ5" s="189">
        <v>7.64</v>
      </c>
      <c r="AK5" s="189">
        <v>5.88</v>
      </c>
      <c r="AL5" s="190">
        <v>7.66</v>
      </c>
      <c r="AM5" s="208">
        <v>6.55</v>
      </c>
      <c r="AN5" s="209">
        <v>4.88</v>
      </c>
      <c r="AO5" s="209">
        <v>1.1200000000000001</v>
      </c>
      <c r="AP5" s="210">
        <v>4.42</v>
      </c>
      <c r="AQ5" s="229">
        <v>1.78</v>
      </c>
      <c r="AR5" s="230">
        <v>1.48</v>
      </c>
      <c r="AS5" s="230">
        <v>-0.89</v>
      </c>
      <c r="AT5" s="231">
        <v>3.45</v>
      </c>
      <c r="AU5" s="249">
        <v>-3.35</v>
      </c>
      <c r="AV5" s="250">
        <v>-3.98</v>
      </c>
      <c r="AW5" s="250">
        <v>-0.96399999999999997</v>
      </c>
      <c r="AX5" s="251">
        <v>-2.5</v>
      </c>
      <c r="AY5" s="375" t="s">
        <v>38</v>
      </c>
    </row>
    <row r="6" spans="1:51" x14ac:dyDescent="0.25">
      <c r="A6" s="5" t="s">
        <v>39</v>
      </c>
      <c r="B6" s="380">
        <v>2003</v>
      </c>
      <c r="C6" s="17">
        <v>2009</v>
      </c>
      <c r="D6" s="18">
        <v>2013</v>
      </c>
      <c r="E6" s="18">
        <v>2006</v>
      </c>
      <c r="F6" s="19">
        <v>2009</v>
      </c>
      <c r="G6" s="40">
        <v>2012</v>
      </c>
      <c r="H6" s="41">
        <v>2010</v>
      </c>
      <c r="I6" s="41">
        <v>2005</v>
      </c>
      <c r="J6" s="42">
        <v>2012</v>
      </c>
      <c r="K6" s="61">
        <v>2005</v>
      </c>
      <c r="L6" s="62">
        <v>2006</v>
      </c>
      <c r="M6" s="62">
        <v>2013</v>
      </c>
      <c r="N6" s="63">
        <v>2013</v>
      </c>
      <c r="O6" s="82">
        <v>2003</v>
      </c>
      <c r="P6" s="83">
        <v>2001</v>
      </c>
      <c r="Q6" s="83">
        <v>2013</v>
      </c>
      <c r="R6" s="84">
        <v>2003</v>
      </c>
      <c r="S6" s="103">
        <v>2004</v>
      </c>
      <c r="T6" s="104">
        <v>2010</v>
      </c>
      <c r="U6" s="104">
        <v>2004</v>
      </c>
      <c r="V6" s="105">
        <v>2010</v>
      </c>
      <c r="W6" s="124">
        <v>2001</v>
      </c>
      <c r="X6" s="125">
        <v>2008</v>
      </c>
      <c r="Y6" s="125">
        <v>2002</v>
      </c>
      <c r="Z6" s="126">
        <v>2001</v>
      </c>
      <c r="AA6" s="145">
        <v>2011</v>
      </c>
      <c r="AB6" s="146">
        <v>2002</v>
      </c>
      <c r="AC6" s="146">
        <v>2012</v>
      </c>
      <c r="AD6" s="147">
        <v>2011</v>
      </c>
      <c r="AE6" s="166">
        <v>2005</v>
      </c>
      <c r="AF6" s="167">
        <v>2013</v>
      </c>
      <c r="AG6" s="167">
        <v>2003</v>
      </c>
      <c r="AH6" s="168">
        <v>2005</v>
      </c>
      <c r="AI6" s="188">
        <v>2003</v>
      </c>
      <c r="AJ6" s="189">
        <v>2008</v>
      </c>
      <c r="AK6" s="189">
        <v>2003</v>
      </c>
      <c r="AL6" s="190">
        <v>2003</v>
      </c>
      <c r="AM6" s="208">
        <v>2002</v>
      </c>
      <c r="AN6" s="209">
        <v>2009</v>
      </c>
      <c r="AO6" s="209">
        <v>2003</v>
      </c>
      <c r="AP6" s="210">
        <v>2003</v>
      </c>
      <c r="AQ6" s="229">
        <v>2006</v>
      </c>
      <c r="AR6" s="230">
        <v>2007</v>
      </c>
      <c r="AS6" s="230">
        <v>2010</v>
      </c>
      <c r="AT6" s="231">
        <v>2005</v>
      </c>
      <c r="AU6" s="249">
        <v>2010</v>
      </c>
      <c r="AV6" s="250">
        <v>2009</v>
      </c>
      <c r="AW6" s="250">
        <v>2010</v>
      </c>
      <c r="AX6" s="251">
        <v>2010</v>
      </c>
      <c r="AY6" s="375" t="s">
        <v>39</v>
      </c>
    </row>
    <row r="7" spans="1:51" x14ac:dyDescent="0.25">
      <c r="A7" s="5" t="s">
        <v>40</v>
      </c>
      <c r="B7" s="378">
        <v>7.66</v>
      </c>
      <c r="C7" s="17">
        <v>7.79</v>
      </c>
      <c r="D7" s="18">
        <v>7.19</v>
      </c>
      <c r="E7" s="18">
        <v>8</v>
      </c>
      <c r="F7" s="19">
        <v>5.46</v>
      </c>
      <c r="G7" s="40">
        <v>7.16</v>
      </c>
      <c r="H7" s="41">
        <v>5.2</v>
      </c>
      <c r="I7" s="41">
        <v>6.49</v>
      </c>
      <c r="J7" s="42">
        <v>5.07</v>
      </c>
      <c r="K7" s="61">
        <v>5.08</v>
      </c>
      <c r="L7" s="62">
        <v>6.85</v>
      </c>
      <c r="M7" s="62">
        <v>7.75</v>
      </c>
      <c r="N7" s="63">
        <v>4.58</v>
      </c>
      <c r="O7" s="82">
        <v>7.5</v>
      </c>
      <c r="P7" s="83">
        <v>8.5399999999999991</v>
      </c>
      <c r="Q7" s="83">
        <v>8.4499999999999993</v>
      </c>
      <c r="R7" s="84">
        <v>6.96</v>
      </c>
      <c r="S7" s="103">
        <v>9.83</v>
      </c>
      <c r="T7" s="104">
        <v>10.3</v>
      </c>
      <c r="U7" s="104">
        <v>12.3</v>
      </c>
      <c r="V7" s="105">
        <v>10.5</v>
      </c>
      <c r="W7" s="124">
        <v>13</v>
      </c>
      <c r="X7" s="125">
        <v>13.4</v>
      </c>
      <c r="Y7" s="125">
        <v>14.9</v>
      </c>
      <c r="Z7" s="126">
        <v>13</v>
      </c>
      <c r="AA7" s="145">
        <v>15.4</v>
      </c>
      <c r="AB7" s="146">
        <v>14.8</v>
      </c>
      <c r="AC7" s="146">
        <v>16.2</v>
      </c>
      <c r="AD7" s="147">
        <v>15.3</v>
      </c>
      <c r="AE7" s="166">
        <v>16.5</v>
      </c>
      <c r="AF7" s="167">
        <v>16</v>
      </c>
      <c r="AG7" s="167">
        <v>13.9</v>
      </c>
      <c r="AH7" s="168">
        <v>14.1</v>
      </c>
      <c r="AI7" s="188">
        <v>15.6</v>
      </c>
      <c r="AJ7" s="189">
        <v>14.3</v>
      </c>
      <c r="AK7" s="189">
        <v>13.8</v>
      </c>
      <c r="AL7" s="190">
        <v>13.9</v>
      </c>
      <c r="AM7" s="208">
        <v>12.6</v>
      </c>
      <c r="AN7" s="209">
        <v>12.5</v>
      </c>
      <c r="AO7" s="209">
        <v>12.7</v>
      </c>
      <c r="AP7" s="210">
        <v>12</v>
      </c>
      <c r="AQ7" s="229">
        <v>8.58</v>
      </c>
      <c r="AR7" s="230">
        <v>8.6</v>
      </c>
      <c r="AS7" s="230">
        <v>8.34</v>
      </c>
      <c r="AT7" s="231">
        <v>7.61</v>
      </c>
      <c r="AU7" s="249">
        <v>7.2</v>
      </c>
      <c r="AV7" s="250">
        <v>3.58</v>
      </c>
      <c r="AW7" s="250">
        <v>8.18</v>
      </c>
      <c r="AX7" s="251">
        <v>4.5</v>
      </c>
      <c r="AY7" s="375" t="s">
        <v>40</v>
      </c>
    </row>
    <row r="8" spans="1:51" x14ac:dyDescent="0.25">
      <c r="A8" s="5" t="s">
        <v>39</v>
      </c>
      <c r="B8" s="380">
        <v>2006</v>
      </c>
      <c r="C8" s="17">
        <v>2007</v>
      </c>
      <c r="D8" s="18">
        <v>2007</v>
      </c>
      <c r="E8" s="18">
        <v>2002</v>
      </c>
      <c r="F8" s="19">
        <v>2007</v>
      </c>
      <c r="G8" s="40">
        <v>2004</v>
      </c>
      <c r="H8" s="41">
        <v>2007</v>
      </c>
      <c r="I8" s="41">
        <v>2007</v>
      </c>
      <c r="J8" s="42">
        <v>2002</v>
      </c>
      <c r="K8" s="61">
        <v>2007</v>
      </c>
      <c r="L8" s="62">
        <v>2002</v>
      </c>
      <c r="M8" s="62">
        <v>2005</v>
      </c>
      <c r="N8" s="63">
        <v>2001</v>
      </c>
      <c r="O8" s="82">
        <v>2001</v>
      </c>
      <c r="P8" s="83">
        <v>2009</v>
      </c>
      <c r="Q8" s="83">
        <v>2011</v>
      </c>
      <c r="R8" s="84">
        <v>2011</v>
      </c>
      <c r="S8" s="103">
        <v>2007</v>
      </c>
      <c r="T8" s="104">
        <v>2007</v>
      </c>
      <c r="U8" s="104">
        <v>2008</v>
      </c>
      <c r="V8" s="105">
        <v>2008</v>
      </c>
      <c r="W8" s="124">
        <v>2003</v>
      </c>
      <c r="X8" s="125">
        <v>2007</v>
      </c>
      <c r="Y8" s="125">
        <v>2005</v>
      </c>
      <c r="Z8" s="126">
        <v>2007</v>
      </c>
      <c r="AA8" s="145">
        <v>2006</v>
      </c>
      <c r="AB8" s="146">
        <v>2005</v>
      </c>
      <c r="AC8" s="146">
        <v>2006</v>
      </c>
      <c r="AD8" s="147">
        <v>2006</v>
      </c>
      <c r="AE8" s="166">
        <v>2004</v>
      </c>
      <c r="AF8" s="167">
        <v>2004</v>
      </c>
      <c r="AG8" s="167">
        <v>2008</v>
      </c>
      <c r="AH8" s="168">
        <v>2001</v>
      </c>
      <c r="AI8" s="188">
        <v>2005</v>
      </c>
      <c r="AJ8" s="189">
        <v>2006</v>
      </c>
      <c r="AK8" s="189">
        <v>2006</v>
      </c>
      <c r="AL8" s="190">
        <v>2006</v>
      </c>
      <c r="AM8" s="208">
        <v>2001</v>
      </c>
      <c r="AN8" s="209">
        <v>2001</v>
      </c>
      <c r="AO8" s="209">
        <v>2005</v>
      </c>
      <c r="AP8" s="210">
        <v>2001</v>
      </c>
      <c r="AQ8" s="229">
        <v>2005</v>
      </c>
      <c r="AR8" s="230">
        <v>2009</v>
      </c>
      <c r="AS8" s="230">
        <v>2009</v>
      </c>
      <c r="AT8" s="231">
        <v>2009</v>
      </c>
      <c r="AU8" s="249">
        <v>2007</v>
      </c>
      <c r="AV8" s="250">
        <v>2013</v>
      </c>
      <c r="AW8" s="250">
        <v>2002</v>
      </c>
      <c r="AX8" s="251">
        <v>2002</v>
      </c>
      <c r="AY8" s="375" t="s">
        <v>39</v>
      </c>
    </row>
    <row r="9" spans="1:51" s="8" customFormat="1" x14ac:dyDescent="0.25">
      <c r="A9" s="2" t="s">
        <v>19</v>
      </c>
      <c r="B9" s="381">
        <v>-12</v>
      </c>
      <c r="C9" s="20">
        <v>2.9</v>
      </c>
      <c r="D9" s="21">
        <v>-10</v>
      </c>
      <c r="E9" s="21">
        <v>-12</v>
      </c>
      <c r="F9" s="22">
        <v>-12</v>
      </c>
      <c r="G9" s="43">
        <v>-3</v>
      </c>
      <c r="H9" s="44">
        <v>-4.2</v>
      </c>
      <c r="I9" s="44">
        <v>-5</v>
      </c>
      <c r="J9" s="45">
        <v>-5</v>
      </c>
      <c r="K9" s="64">
        <v>-0.6</v>
      </c>
      <c r="L9" s="65">
        <v>-8.1</v>
      </c>
      <c r="M9" s="65">
        <v>-4.5</v>
      </c>
      <c r="N9" s="66">
        <v>-8.1</v>
      </c>
      <c r="O9" s="85">
        <v>-4.0999999999999996</v>
      </c>
      <c r="P9" s="86">
        <v>1.8</v>
      </c>
      <c r="Q9" s="86">
        <v>-0.1</v>
      </c>
      <c r="R9" s="87">
        <v>-4.0999999999999996</v>
      </c>
      <c r="S9" s="106">
        <v>4.0999999999999996</v>
      </c>
      <c r="T9" s="107">
        <v>5.5</v>
      </c>
      <c r="U9" s="107">
        <v>2.6</v>
      </c>
      <c r="V9" s="108">
        <v>2.6</v>
      </c>
      <c r="W9" s="127">
        <v>5.3</v>
      </c>
      <c r="X9" s="128">
        <v>8.8000000000000007</v>
      </c>
      <c r="Y9" s="128">
        <v>7.2</v>
      </c>
      <c r="Z9" s="129"/>
      <c r="AA9" s="148">
        <v>9.1</v>
      </c>
      <c r="AB9" s="149">
        <v>9</v>
      </c>
      <c r="AC9" s="149">
        <v>13.8</v>
      </c>
      <c r="AD9" s="150">
        <v>9</v>
      </c>
      <c r="AE9" s="169">
        <v>10.6</v>
      </c>
      <c r="AF9" s="170">
        <v>8.1</v>
      </c>
      <c r="AG9" s="170">
        <v>8.8000000000000007</v>
      </c>
      <c r="AH9" s="171">
        <v>8.1</v>
      </c>
      <c r="AI9" s="191">
        <v>6.7</v>
      </c>
      <c r="AJ9" s="192">
        <v>6.6</v>
      </c>
      <c r="AK9" s="192">
        <v>8.4</v>
      </c>
      <c r="AL9" s="193">
        <v>6.6</v>
      </c>
      <c r="AM9" s="211">
        <v>5.6</v>
      </c>
      <c r="AN9" s="212">
        <v>4</v>
      </c>
      <c r="AO9" s="212">
        <v>4.5999999999999996</v>
      </c>
      <c r="AP9" s="213">
        <v>4</v>
      </c>
      <c r="AQ9" s="232">
        <v>2.2000000000000002</v>
      </c>
      <c r="AR9" s="233">
        <v>-1.7</v>
      </c>
      <c r="AS9" s="233">
        <v>-1.3</v>
      </c>
      <c r="AT9" s="234">
        <v>-1.7</v>
      </c>
      <c r="AU9" s="252">
        <v>-2.5</v>
      </c>
      <c r="AV9" s="253">
        <v>-0.7</v>
      </c>
      <c r="AW9" s="253">
        <v>1.8</v>
      </c>
      <c r="AX9" s="254">
        <v>-2.5</v>
      </c>
      <c r="AY9" s="262" t="s">
        <v>19</v>
      </c>
    </row>
    <row r="10" spans="1:51" x14ac:dyDescent="0.25">
      <c r="A10" s="2" t="s">
        <v>20</v>
      </c>
      <c r="B10" s="382">
        <v>-15.7</v>
      </c>
      <c r="C10" s="23">
        <v>-15.7</v>
      </c>
      <c r="D10" s="24">
        <v>-10</v>
      </c>
      <c r="E10" s="24">
        <v>-12</v>
      </c>
      <c r="F10" s="25">
        <v>-15.7</v>
      </c>
      <c r="G10" s="46">
        <v>-12.4</v>
      </c>
      <c r="H10" s="47">
        <v>-12.3</v>
      </c>
      <c r="I10" s="47">
        <v>-11</v>
      </c>
      <c r="J10" s="48">
        <v>-13.5</v>
      </c>
      <c r="K10" s="67">
        <v>-11.9</v>
      </c>
      <c r="L10" s="68">
        <v>-8.1</v>
      </c>
      <c r="M10" s="68">
        <v>-4.5</v>
      </c>
      <c r="N10" s="69">
        <v>-11.9</v>
      </c>
      <c r="O10" s="88">
        <v>-5.4</v>
      </c>
      <c r="P10" s="89">
        <v>-4.4000000000000004</v>
      </c>
      <c r="Q10" s="89">
        <v>-1.5</v>
      </c>
      <c r="R10" s="90">
        <v>-5.4</v>
      </c>
      <c r="S10" s="109">
        <v>-0.2</v>
      </c>
      <c r="T10" s="110">
        <v>-0.2</v>
      </c>
      <c r="U10" s="110">
        <v>1.8</v>
      </c>
      <c r="V10" s="111">
        <v>-0.2</v>
      </c>
      <c r="W10" s="130">
        <v>3.1</v>
      </c>
      <c r="X10" s="131">
        <v>4</v>
      </c>
      <c r="Y10" s="131">
        <v>5.5</v>
      </c>
      <c r="Z10" s="132">
        <v>3.1</v>
      </c>
      <c r="AA10" s="151">
        <v>5.0999999999999996</v>
      </c>
      <c r="AB10" s="152">
        <v>7.8</v>
      </c>
      <c r="AC10" s="152">
        <v>6.4</v>
      </c>
      <c r="AD10" s="153">
        <v>5.0999999999999996</v>
      </c>
      <c r="AE10" s="172">
        <v>6.9</v>
      </c>
      <c r="AF10" s="173">
        <v>6.8</v>
      </c>
      <c r="AG10" s="173">
        <v>5.7</v>
      </c>
      <c r="AH10" s="174">
        <v>5.7</v>
      </c>
      <c r="AI10" s="178">
        <v>4.9000000000000004</v>
      </c>
      <c r="AJ10" s="194">
        <v>2.1</v>
      </c>
      <c r="AK10" s="194">
        <v>1</v>
      </c>
      <c r="AL10" s="195">
        <v>1</v>
      </c>
      <c r="AM10" s="214">
        <v>0.5</v>
      </c>
      <c r="AN10" s="215">
        <v>-2</v>
      </c>
      <c r="AO10" s="215">
        <v>-5.5</v>
      </c>
      <c r="AP10" s="216">
        <v>-5.5</v>
      </c>
      <c r="AQ10" s="235">
        <v>-1</v>
      </c>
      <c r="AR10" s="236">
        <v>-3.8</v>
      </c>
      <c r="AS10" s="236">
        <v>-6</v>
      </c>
      <c r="AT10" s="237">
        <v>-6</v>
      </c>
      <c r="AU10" s="255">
        <v>-8.4</v>
      </c>
      <c r="AV10" s="256">
        <v>-10.6</v>
      </c>
      <c r="AW10" s="256">
        <v>-6.6</v>
      </c>
      <c r="AX10" s="257">
        <v>-10.6</v>
      </c>
      <c r="AY10" s="262" t="s">
        <v>20</v>
      </c>
    </row>
    <row r="11" spans="1:51" x14ac:dyDescent="0.25">
      <c r="A11" s="2" t="s">
        <v>39</v>
      </c>
      <c r="B11" s="383">
        <v>2009</v>
      </c>
      <c r="C11" s="23">
        <v>2009</v>
      </c>
      <c r="D11" s="24">
        <v>2013</v>
      </c>
      <c r="E11" s="24">
        <v>2013</v>
      </c>
      <c r="F11" s="25">
        <v>2009</v>
      </c>
      <c r="G11" s="46">
        <v>2012</v>
      </c>
      <c r="H11" s="47">
        <v>2012</v>
      </c>
      <c r="I11" s="47">
        <v>2005</v>
      </c>
      <c r="J11" s="48">
        <v>2012</v>
      </c>
      <c r="K11" s="67">
        <v>2005</v>
      </c>
      <c r="L11" s="68">
        <v>2013</v>
      </c>
      <c r="M11" s="68">
        <v>2013</v>
      </c>
      <c r="N11" s="69">
        <v>2005</v>
      </c>
      <c r="O11" s="88">
        <v>2003</v>
      </c>
      <c r="P11" s="89">
        <v>2003</v>
      </c>
      <c r="Q11" s="89">
        <v>2001</v>
      </c>
      <c r="R11" s="90">
        <v>2003</v>
      </c>
      <c r="S11" s="109">
        <v>2010</v>
      </c>
      <c r="T11" s="110">
        <v>2005</v>
      </c>
      <c r="U11" s="110">
        <v>2004</v>
      </c>
      <c r="V11" s="111">
        <v>2010</v>
      </c>
      <c r="W11" s="130">
        <v>2006</v>
      </c>
      <c r="X11" s="131">
        <v>2001</v>
      </c>
      <c r="Y11" s="131">
        <v>2002</v>
      </c>
      <c r="Z11" s="132">
        <v>2006</v>
      </c>
      <c r="AA11" s="151">
        <v>2011</v>
      </c>
      <c r="AB11" s="152">
        <v>2010</v>
      </c>
      <c r="AC11" s="152">
        <v>2011</v>
      </c>
      <c r="AD11" s="153">
        <v>2011</v>
      </c>
      <c r="AE11" s="172">
        <v>2005</v>
      </c>
      <c r="AF11" s="173">
        <v>2005</v>
      </c>
      <c r="AG11" s="173">
        <v>2011</v>
      </c>
      <c r="AH11" s="174">
        <v>2011</v>
      </c>
      <c r="AI11" s="178">
        <v>2007</v>
      </c>
      <c r="AJ11" s="194">
        <v>2008</v>
      </c>
      <c r="AK11" s="194">
        <v>2003</v>
      </c>
      <c r="AL11" s="195">
        <v>2003</v>
      </c>
      <c r="AM11" s="214">
        <v>2002</v>
      </c>
      <c r="AN11" s="215">
        <v>2003</v>
      </c>
      <c r="AO11" s="215">
        <v>2003</v>
      </c>
      <c r="AP11" s="216">
        <v>2003</v>
      </c>
      <c r="AQ11" s="235">
        <v>2009</v>
      </c>
      <c r="AR11" s="236">
        <v>2005</v>
      </c>
      <c r="AS11" s="236">
        <v>2010</v>
      </c>
      <c r="AT11" s="237">
        <v>2010</v>
      </c>
      <c r="AU11" s="255">
        <v>2010</v>
      </c>
      <c r="AV11" s="256">
        <v>2010</v>
      </c>
      <c r="AW11" s="256">
        <v>2005</v>
      </c>
      <c r="AX11" s="257">
        <v>2010</v>
      </c>
      <c r="AY11" s="262" t="s">
        <v>39</v>
      </c>
    </row>
    <row r="12" spans="1:51" s="8" customFormat="1" x14ac:dyDescent="0.25">
      <c r="A12" s="2" t="s">
        <v>44</v>
      </c>
      <c r="B12" s="381"/>
      <c r="C12" s="20">
        <v>9.1999999999999993</v>
      </c>
      <c r="D12" s="21">
        <v>0.3</v>
      </c>
      <c r="E12" s="21">
        <v>9.3000000000000007</v>
      </c>
      <c r="F12" s="22">
        <v>9.3000000000000007</v>
      </c>
      <c r="G12" s="43">
        <v>7.4</v>
      </c>
      <c r="H12" s="44">
        <v>4.8</v>
      </c>
      <c r="I12" s="44">
        <v>1.3</v>
      </c>
      <c r="J12" s="45">
        <v>7.4</v>
      </c>
      <c r="K12" s="64">
        <v>8.6999999999999993</v>
      </c>
      <c r="L12" s="65">
        <v>4.3</v>
      </c>
      <c r="M12" s="65">
        <v>2.8</v>
      </c>
      <c r="N12" s="66">
        <v>8.6999999999999993</v>
      </c>
      <c r="O12" s="85">
        <v>6.3</v>
      </c>
      <c r="P12" s="86">
        <v>12.1</v>
      </c>
      <c r="Q12" s="86">
        <v>7.6</v>
      </c>
      <c r="R12" s="87">
        <v>12.1</v>
      </c>
      <c r="S12" s="106">
        <v>10</v>
      </c>
      <c r="T12" s="107">
        <v>10.3</v>
      </c>
      <c r="U12" s="107">
        <v>10.3</v>
      </c>
      <c r="V12" s="108">
        <v>10.3</v>
      </c>
      <c r="W12" s="127">
        <v>14.3</v>
      </c>
      <c r="X12" s="128">
        <v>13.5</v>
      </c>
      <c r="Y12" s="128">
        <v>14.2</v>
      </c>
      <c r="Z12" s="129"/>
      <c r="AA12" s="148">
        <v>14.8</v>
      </c>
      <c r="AB12" s="149">
        <v>16.100000000000001</v>
      </c>
      <c r="AC12" s="149">
        <v>18.600000000000001</v>
      </c>
      <c r="AD12" s="150">
        <v>18.600000000000001</v>
      </c>
      <c r="AE12" s="169">
        <v>17</v>
      </c>
      <c r="AF12" s="170">
        <v>17.2</v>
      </c>
      <c r="AG12" s="170">
        <v>17.399999999999999</v>
      </c>
      <c r="AH12" s="171">
        <v>17.399999999999999</v>
      </c>
      <c r="AI12" s="191">
        <v>16.600000000000001</v>
      </c>
      <c r="AJ12" s="192">
        <v>13.3</v>
      </c>
      <c r="AK12" s="192">
        <v>15.6</v>
      </c>
      <c r="AL12" s="193">
        <v>16.600000000000001</v>
      </c>
      <c r="AM12" s="211">
        <v>16.8</v>
      </c>
      <c r="AN12" s="212">
        <v>14.1</v>
      </c>
      <c r="AO12" s="212">
        <v>15.4</v>
      </c>
      <c r="AP12" s="213">
        <v>16.8</v>
      </c>
      <c r="AQ12" s="232">
        <v>10.8</v>
      </c>
      <c r="AR12" s="233">
        <v>7.7</v>
      </c>
      <c r="AS12" s="233">
        <v>7</v>
      </c>
      <c r="AT12" s="234">
        <v>10.8</v>
      </c>
      <c r="AU12" s="252">
        <v>5.6</v>
      </c>
      <c r="AV12" s="253">
        <v>7.5</v>
      </c>
      <c r="AW12" s="253">
        <v>8.9</v>
      </c>
      <c r="AX12" s="254">
        <v>8.9</v>
      </c>
      <c r="AY12" s="262" t="s">
        <v>44</v>
      </c>
    </row>
    <row r="13" spans="1:51" x14ac:dyDescent="0.25">
      <c r="A13" s="2" t="s">
        <v>45</v>
      </c>
      <c r="B13" s="382">
        <v>20.5</v>
      </c>
      <c r="C13" s="23">
        <v>12</v>
      </c>
      <c r="D13" s="24">
        <v>12.5</v>
      </c>
      <c r="E13" s="24">
        <v>14</v>
      </c>
      <c r="F13" s="25">
        <v>14</v>
      </c>
      <c r="G13" s="46">
        <v>12.5</v>
      </c>
      <c r="H13" s="47">
        <v>11.5</v>
      </c>
      <c r="I13" s="47">
        <v>11</v>
      </c>
      <c r="J13" s="48">
        <v>12.5</v>
      </c>
      <c r="K13" s="67">
        <v>10</v>
      </c>
      <c r="L13" s="68">
        <v>13</v>
      </c>
      <c r="M13" s="68">
        <v>13.2</v>
      </c>
      <c r="N13" s="69">
        <v>13.2</v>
      </c>
      <c r="O13" s="88">
        <v>12.9</v>
      </c>
      <c r="P13" s="89">
        <v>13.3</v>
      </c>
      <c r="Q13" s="89">
        <v>13.4</v>
      </c>
      <c r="R13" s="90">
        <v>13.4</v>
      </c>
      <c r="S13" s="109">
        <v>17.5</v>
      </c>
      <c r="T13" s="110">
        <v>14.1</v>
      </c>
      <c r="U13" s="110">
        <v>16.5</v>
      </c>
      <c r="V13" s="111">
        <v>17.5</v>
      </c>
      <c r="W13" s="130">
        <v>16.5</v>
      </c>
      <c r="X13" s="131">
        <v>17.3</v>
      </c>
      <c r="Y13" s="131">
        <v>19</v>
      </c>
      <c r="Z13" s="132">
        <v>19</v>
      </c>
      <c r="AA13" s="151">
        <v>19</v>
      </c>
      <c r="AB13" s="152">
        <v>19.100000000000001</v>
      </c>
      <c r="AC13" s="152">
        <v>20</v>
      </c>
      <c r="AD13" s="153">
        <v>20</v>
      </c>
      <c r="AE13" s="172">
        <v>20.5</v>
      </c>
      <c r="AF13" s="173">
        <v>19.3</v>
      </c>
      <c r="AG13" s="173">
        <v>19.100000000000001</v>
      </c>
      <c r="AH13" s="174">
        <v>20.5</v>
      </c>
      <c r="AI13" s="178">
        <v>18.899999999999999</v>
      </c>
      <c r="AJ13" s="194">
        <v>18.899999999999999</v>
      </c>
      <c r="AK13" s="194">
        <v>16.600000000000001</v>
      </c>
      <c r="AL13" s="195">
        <v>18.899999999999999</v>
      </c>
      <c r="AM13" s="214">
        <v>17.899999999999999</v>
      </c>
      <c r="AN13" s="215">
        <v>16.5</v>
      </c>
      <c r="AO13" s="215">
        <v>16.5</v>
      </c>
      <c r="AP13" s="216">
        <v>17.899999999999999</v>
      </c>
      <c r="AQ13" s="235">
        <v>14.6</v>
      </c>
      <c r="AR13" s="236">
        <v>13.6</v>
      </c>
      <c r="AS13" s="236">
        <v>12.3</v>
      </c>
      <c r="AT13" s="237">
        <v>14.6</v>
      </c>
      <c r="AU13" s="255">
        <v>12</v>
      </c>
      <c r="AV13" s="256">
        <v>10.199999999999999</v>
      </c>
      <c r="AW13" s="256">
        <v>11</v>
      </c>
      <c r="AX13" s="257">
        <v>12</v>
      </c>
      <c r="AY13" s="262" t="s">
        <v>45</v>
      </c>
    </row>
    <row r="14" spans="1:51" x14ac:dyDescent="0.25">
      <c r="A14" s="2" t="s">
        <v>39</v>
      </c>
      <c r="B14" s="383">
        <v>2004</v>
      </c>
      <c r="C14" s="23">
        <v>2012</v>
      </c>
      <c r="D14" s="24">
        <v>2008</v>
      </c>
      <c r="E14" s="24">
        <v>2002</v>
      </c>
      <c r="F14" s="25">
        <v>2002</v>
      </c>
      <c r="G14" s="46">
        <v>2004</v>
      </c>
      <c r="H14" s="47">
        <v>2002</v>
      </c>
      <c r="I14" s="47">
        <v>2002</v>
      </c>
      <c r="J14" s="48">
        <v>2004</v>
      </c>
      <c r="K14" s="67">
        <v>2002</v>
      </c>
      <c r="L14" s="68">
        <v>2010</v>
      </c>
      <c r="M14" s="68">
        <v>2005</v>
      </c>
      <c r="N14" s="69">
        <v>2006</v>
      </c>
      <c r="O14" s="88">
        <v>2011</v>
      </c>
      <c r="P14" s="89">
        <v>2003</v>
      </c>
      <c r="Q14" s="89">
        <v>2005</v>
      </c>
      <c r="R14" s="90">
        <v>2005</v>
      </c>
      <c r="S14" s="109">
        <v>2011</v>
      </c>
      <c r="T14" s="110">
        <v>2008</v>
      </c>
      <c r="U14" s="110">
        <v>2008</v>
      </c>
      <c r="V14" s="111">
        <v>2011</v>
      </c>
      <c r="W14" s="130">
        <v>2003</v>
      </c>
      <c r="X14" s="131">
        <v>2005</v>
      </c>
      <c r="Y14" s="131">
        <v>2001</v>
      </c>
      <c r="Z14" s="132">
        <v>2001</v>
      </c>
      <c r="AA14" s="151">
        <v>2001</v>
      </c>
      <c r="AB14" s="152">
        <v>2006</v>
      </c>
      <c r="AC14" s="152">
        <v>2001</v>
      </c>
      <c r="AD14" s="153">
        <v>2001</v>
      </c>
      <c r="AE14" s="172">
        <v>2004</v>
      </c>
      <c r="AF14" s="173">
        <v>2012</v>
      </c>
      <c r="AG14" s="173">
        <v>2009</v>
      </c>
      <c r="AH14" s="174">
        <v>2004</v>
      </c>
      <c r="AI14" s="178">
        <v>2006</v>
      </c>
      <c r="AJ14" s="194">
        <v>2006</v>
      </c>
      <c r="AK14" s="194">
        <v>2006</v>
      </c>
      <c r="AL14" s="195">
        <v>2006</v>
      </c>
      <c r="AM14" s="214">
        <v>2009</v>
      </c>
      <c r="AN14" s="215">
        <v>2001</v>
      </c>
      <c r="AO14" s="215">
        <v>2001</v>
      </c>
      <c r="AP14" s="216">
        <v>2009</v>
      </c>
      <c r="AQ14" s="235">
        <v>2010</v>
      </c>
      <c r="AR14" s="236">
        <v>2006</v>
      </c>
      <c r="AS14" s="236">
        <v>2009</v>
      </c>
      <c r="AT14" s="237">
        <v>2010</v>
      </c>
      <c r="AU14" s="255">
        <v>2001</v>
      </c>
      <c r="AV14" s="256">
        <v>2003</v>
      </c>
      <c r="AW14" s="256">
        <v>2011</v>
      </c>
      <c r="AX14" s="257">
        <v>2001</v>
      </c>
      <c r="AY14" s="262" t="s">
        <v>39</v>
      </c>
    </row>
    <row r="15" spans="1:51" s="8" customFormat="1" x14ac:dyDescent="0.25">
      <c r="A15" s="2" t="s">
        <v>21</v>
      </c>
      <c r="B15" s="381">
        <f t="shared" ref="B15:B20" si="0">SUM(F15,J15,N15,R15,V15,Z15,AD15,AH15,AL15,AP15,AT15,AX15)</f>
        <v>56</v>
      </c>
      <c r="C15" s="20">
        <v>0</v>
      </c>
      <c r="D15" s="21">
        <v>9</v>
      </c>
      <c r="E15" s="21">
        <v>6</v>
      </c>
      <c r="F15" s="22">
        <v>15</v>
      </c>
      <c r="G15" s="43">
        <v>4</v>
      </c>
      <c r="H15" s="44">
        <v>7</v>
      </c>
      <c r="I15" s="44">
        <v>4</v>
      </c>
      <c r="J15" s="45">
        <v>15</v>
      </c>
      <c r="K15" s="64">
        <v>1</v>
      </c>
      <c r="L15" s="65">
        <v>5</v>
      </c>
      <c r="M15" s="65">
        <v>3</v>
      </c>
      <c r="N15" s="66">
        <v>9</v>
      </c>
      <c r="O15" s="85">
        <v>5</v>
      </c>
      <c r="P15" s="86">
        <v>0</v>
      </c>
      <c r="Q15" s="86">
        <v>1</v>
      </c>
      <c r="R15" s="87">
        <v>6</v>
      </c>
      <c r="S15" s="106">
        <v>0</v>
      </c>
      <c r="T15" s="107">
        <v>0</v>
      </c>
      <c r="U15" s="107">
        <v>0</v>
      </c>
      <c r="V15" s="108">
        <v>0</v>
      </c>
      <c r="W15" s="127">
        <v>0</v>
      </c>
      <c r="X15" s="128"/>
      <c r="Y15" s="128"/>
      <c r="Z15" s="129"/>
      <c r="AA15" s="148"/>
      <c r="AB15" s="149"/>
      <c r="AC15" s="149"/>
      <c r="AD15" s="150"/>
      <c r="AE15" s="169"/>
      <c r="AF15" s="170"/>
      <c r="AG15" s="170"/>
      <c r="AH15" s="171"/>
      <c r="AI15" s="191"/>
      <c r="AJ15" s="192"/>
      <c r="AK15" s="192"/>
      <c r="AL15" s="193"/>
      <c r="AM15" s="211">
        <v>0</v>
      </c>
      <c r="AN15" s="212">
        <v>0</v>
      </c>
      <c r="AO15" s="212">
        <v>0</v>
      </c>
      <c r="AP15" s="213">
        <v>0</v>
      </c>
      <c r="AQ15" s="232">
        <v>0</v>
      </c>
      <c r="AR15" s="233">
        <v>1</v>
      </c>
      <c r="AS15" s="233">
        <v>4</v>
      </c>
      <c r="AT15" s="234">
        <v>5</v>
      </c>
      <c r="AU15" s="252">
        <v>3</v>
      </c>
      <c r="AV15" s="253">
        <v>3</v>
      </c>
      <c r="AW15" s="253">
        <v>0</v>
      </c>
      <c r="AX15" s="254">
        <v>6</v>
      </c>
      <c r="AY15" s="262" t="s">
        <v>21</v>
      </c>
    </row>
    <row r="16" spans="1:51" x14ac:dyDescent="0.25">
      <c r="A16" s="2" t="s">
        <v>22</v>
      </c>
      <c r="B16" s="384">
        <f t="shared" si="0"/>
        <v>49.833333333333343</v>
      </c>
      <c r="C16" s="335">
        <v>4.0833333333333357</v>
      </c>
      <c r="D16" s="336">
        <v>2.75</v>
      </c>
      <c r="E16" s="336">
        <v>4.5000000000000009</v>
      </c>
      <c r="F16" s="337">
        <v>11.333333333333334</v>
      </c>
      <c r="G16" s="338">
        <v>3.8333333333333335</v>
      </c>
      <c r="H16" s="339">
        <v>4.4166666666666661</v>
      </c>
      <c r="I16" s="339">
        <v>2.4166666666666665</v>
      </c>
      <c r="J16" s="340">
        <v>10.833333333333334</v>
      </c>
      <c r="K16" s="341">
        <v>3.6666666666666665</v>
      </c>
      <c r="L16" s="342">
        <v>1.75</v>
      </c>
      <c r="M16" s="342">
        <v>2</v>
      </c>
      <c r="N16" s="343">
        <v>7.416666666666667</v>
      </c>
      <c r="O16" s="344">
        <v>1.5833333333333333</v>
      </c>
      <c r="P16" s="345">
        <v>1.0833333333333333</v>
      </c>
      <c r="Q16" s="345">
        <v>0.33333333333333331</v>
      </c>
      <c r="R16" s="346">
        <v>3</v>
      </c>
      <c r="S16" s="347">
        <v>8.3333333333333329E-2</v>
      </c>
      <c r="T16" s="348">
        <v>0.16666666666666666</v>
      </c>
      <c r="U16" s="348">
        <v>0</v>
      </c>
      <c r="V16" s="349">
        <v>0.25</v>
      </c>
      <c r="W16" s="350">
        <v>0</v>
      </c>
      <c r="X16" s="351">
        <v>0</v>
      </c>
      <c r="Y16" s="351">
        <v>0</v>
      </c>
      <c r="Z16" s="352">
        <v>0</v>
      </c>
      <c r="AA16" s="353">
        <v>0</v>
      </c>
      <c r="AB16" s="354">
        <v>0</v>
      </c>
      <c r="AC16" s="354">
        <v>0</v>
      </c>
      <c r="AD16" s="355">
        <v>0</v>
      </c>
      <c r="AE16" s="356">
        <v>0</v>
      </c>
      <c r="AF16" s="357">
        <v>0</v>
      </c>
      <c r="AG16" s="357">
        <v>0</v>
      </c>
      <c r="AH16" s="358">
        <v>0</v>
      </c>
      <c r="AI16" s="359">
        <v>0</v>
      </c>
      <c r="AJ16" s="360">
        <v>0</v>
      </c>
      <c r="AK16" s="360">
        <v>0</v>
      </c>
      <c r="AL16" s="361">
        <v>0</v>
      </c>
      <c r="AM16" s="362">
        <v>0</v>
      </c>
      <c r="AN16" s="363">
        <v>0.41666666666666669</v>
      </c>
      <c r="AO16" s="363">
        <v>0.91666666666666663</v>
      </c>
      <c r="AP16" s="364">
        <v>1.3333333333333333</v>
      </c>
      <c r="AQ16" s="365">
        <v>0.41666666666666669</v>
      </c>
      <c r="AR16" s="366">
        <v>1.5</v>
      </c>
      <c r="AS16" s="366">
        <v>1.75</v>
      </c>
      <c r="AT16" s="367">
        <v>3.5833333333333335</v>
      </c>
      <c r="AU16" s="368">
        <v>2.9166666666666665</v>
      </c>
      <c r="AV16" s="369">
        <v>5.5</v>
      </c>
      <c r="AW16" s="369">
        <v>3.9166666666666665</v>
      </c>
      <c r="AX16" s="370">
        <v>12.083333333333334</v>
      </c>
      <c r="AY16" s="262" t="s">
        <v>22</v>
      </c>
    </row>
    <row r="17" spans="1:51" s="8" customFormat="1" x14ac:dyDescent="0.25">
      <c r="A17" s="2" t="s">
        <v>23</v>
      </c>
      <c r="B17" s="381">
        <f t="shared" si="0"/>
        <v>7</v>
      </c>
      <c r="C17" s="20">
        <v>0</v>
      </c>
      <c r="D17" s="21">
        <v>3</v>
      </c>
      <c r="E17" s="21">
        <v>2</v>
      </c>
      <c r="F17" s="22">
        <v>5</v>
      </c>
      <c r="G17" s="43">
        <v>0</v>
      </c>
      <c r="H17" s="44">
        <v>0</v>
      </c>
      <c r="I17" s="44">
        <v>1</v>
      </c>
      <c r="J17" s="45">
        <v>1</v>
      </c>
      <c r="K17" s="64">
        <v>0</v>
      </c>
      <c r="L17" s="65">
        <v>1</v>
      </c>
      <c r="M17" s="65">
        <v>0</v>
      </c>
      <c r="N17" s="66">
        <v>1</v>
      </c>
      <c r="O17" s="85">
        <v>0</v>
      </c>
      <c r="P17" s="86">
        <v>0</v>
      </c>
      <c r="Q17" s="86">
        <v>0</v>
      </c>
      <c r="R17" s="87">
        <v>0</v>
      </c>
      <c r="S17" s="106">
        <v>0</v>
      </c>
      <c r="T17" s="107">
        <v>0</v>
      </c>
      <c r="U17" s="107">
        <v>0</v>
      </c>
      <c r="V17" s="108">
        <v>0</v>
      </c>
      <c r="W17" s="127">
        <v>0</v>
      </c>
      <c r="X17" s="128"/>
      <c r="Y17" s="128"/>
      <c r="Z17" s="129"/>
      <c r="AA17" s="148"/>
      <c r="AB17" s="149"/>
      <c r="AC17" s="149"/>
      <c r="AD17" s="150"/>
      <c r="AE17" s="169"/>
      <c r="AF17" s="170"/>
      <c r="AG17" s="170"/>
      <c r="AH17" s="171"/>
      <c r="AI17" s="191"/>
      <c r="AJ17" s="192"/>
      <c r="AK17" s="192"/>
      <c r="AL17" s="193"/>
      <c r="AM17" s="211">
        <v>0</v>
      </c>
      <c r="AN17" s="212">
        <v>0</v>
      </c>
      <c r="AO17" s="212">
        <v>0</v>
      </c>
      <c r="AP17" s="213">
        <v>0</v>
      </c>
      <c r="AQ17" s="232">
        <v>0</v>
      </c>
      <c r="AR17" s="233">
        <v>0</v>
      </c>
      <c r="AS17" s="233">
        <v>0</v>
      </c>
      <c r="AT17" s="234">
        <v>0</v>
      </c>
      <c r="AU17" s="252">
        <v>0</v>
      </c>
      <c r="AV17" s="253">
        <v>0</v>
      </c>
      <c r="AW17" s="253">
        <v>0</v>
      </c>
      <c r="AX17" s="254">
        <v>0</v>
      </c>
      <c r="AY17" s="262" t="s">
        <v>23</v>
      </c>
    </row>
    <row r="18" spans="1:51" x14ac:dyDescent="0.25">
      <c r="A18" s="2" t="s">
        <v>24</v>
      </c>
      <c r="B18" s="381">
        <f t="shared" si="0"/>
        <v>7.6665000000000001</v>
      </c>
      <c r="C18" s="335">
        <v>1.75</v>
      </c>
      <c r="D18" s="336">
        <v>0.41666666666666669</v>
      </c>
      <c r="E18" s="336">
        <v>0.58333333333333337</v>
      </c>
      <c r="F18" s="337">
        <v>2.75</v>
      </c>
      <c r="G18" s="338">
        <v>1</v>
      </c>
      <c r="H18" s="339">
        <v>0.66666666666666663</v>
      </c>
      <c r="I18" s="339">
        <v>0.41666666666666669</v>
      </c>
      <c r="J18" s="340">
        <v>2.0833333333333335</v>
      </c>
      <c r="K18" s="341">
        <v>0.58333333333333337</v>
      </c>
      <c r="L18" s="342">
        <v>0</v>
      </c>
      <c r="M18" s="342">
        <v>0</v>
      </c>
      <c r="N18" s="343">
        <v>0.58333333333333337</v>
      </c>
      <c r="O18" s="344">
        <v>8.3333333333333329E-2</v>
      </c>
      <c r="P18" s="345">
        <v>0</v>
      </c>
      <c r="Q18" s="345">
        <v>0</v>
      </c>
      <c r="R18" s="346">
        <v>8.3333333333333329E-2</v>
      </c>
      <c r="S18" s="347">
        <v>0</v>
      </c>
      <c r="T18" s="348">
        <v>0</v>
      </c>
      <c r="U18" s="348">
        <v>0</v>
      </c>
      <c r="V18" s="349">
        <v>0</v>
      </c>
      <c r="W18" s="350">
        <v>0</v>
      </c>
      <c r="X18" s="351">
        <v>0</v>
      </c>
      <c r="Y18" s="351">
        <v>0</v>
      </c>
      <c r="Z18" s="352">
        <v>0</v>
      </c>
      <c r="AA18" s="353">
        <v>0</v>
      </c>
      <c r="AB18" s="354">
        <v>0</v>
      </c>
      <c r="AC18" s="354">
        <v>0</v>
      </c>
      <c r="AD18" s="355">
        <v>0</v>
      </c>
      <c r="AE18" s="356">
        <v>0</v>
      </c>
      <c r="AF18" s="357">
        <v>0</v>
      </c>
      <c r="AG18" s="357">
        <v>0</v>
      </c>
      <c r="AH18" s="358">
        <v>0</v>
      </c>
      <c r="AI18" s="359">
        <v>0</v>
      </c>
      <c r="AJ18" s="360">
        <v>0</v>
      </c>
      <c r="AK18" s="360">
        <v>0</v>
      </c>
      <c r="AL18" s="361">
        <v>0</v>
      </c>
      <c r="AM18" s="362">
        <v>0</v>
      </c>
      <c r="AN18" s="363">
        <v>0</v>
      </c>
      <c r="AO18" s="363">
        <v>0.16666666666666666</v>
      </c>
      <c r="AP18" s="364">
        <v>0.16666666666666666</v>
      </c>
      <c r="AQ18" s="365">
        <v>0</v>
      </c>
      <c r="AR18" s="366">
        <v>0</v>
      </c>
      <c r="AS18" s="366">
        <v>8.3333333333333329E-2</v>
      </c>
      <c r="AT18" s="367">
        <v>8.3333333333333329E-2</v>
      </c>
      <c r="AU18" s="368">
        <v>0.33333333333333331</v>
      </c>
      <c r="AV18" s="369">
        <v>1</v>
      </c>
      <c r="AW18" s="369">
        <v>0.5831666666666665</v>
      </c>
      <c r="AX18" s="370">
        <v>1.9164999999999999</v>
      </c>
      <c r="AY18" s="262" t="s">
        <v>24</v>
      </c>
    </row>
    <row r="19" spans="1:51" s="8" customFormat="1" x14ac:dyDescent="0.25">
      <c r="A19" s="2" t="s">
        <v>25</v>
      </c>
      <c r="B19" s="381">
        <f t="shared" si="0"/>
        <v>2</v>
      </c>
      <c r="C19" s="20">
        <v>0</v>
      </c>
      <c r="D19" s="21">
        <v>1</v>
      </c>
      <c r="E19" s="21">
        <v>1</v>
      </c>
      <c r="F19" s="22">
        <v>2</v>
      </c>
      <c r="G19" s="43">
        <v>0</v>
      </c>
      <c r="H19" s="44">
        <v>0</v>
      </c>
      <c r="I19" s="44">
        <v>0</v>
      </c>
      <c r="J19" s="45">
        <v>0</v>
      </c>
      <c r="K19" s="64">
        <v>0</v>
      </c>
      <c r="L19" s="65">
        <v>0</v>
      </c>
      <c r="M19" s="65">
        <v>0</v>
      </c>
      <c r="N19" s="66">
        <v>0</v>
      </c>
      <c r="O19" s="85">
        <v>0</v>
      </c>
      <c r="P19" s="86">
        <v>0</v>
      </c>
      <c r="Q19" s="86">
        <v>0</v>
      </c>
      <c r="R19" s="87">
        <v>0</v>
      </c>
      <c r="S19" s="106">
        <v>0</v>
      </c>
      <c r="T19" s="107">
        <v>0</v>
      </c>
      <c r="U19" s="107">
        <v>0</v>
      </c>
      <c r="V19" s="108">
        <v>0</v>
      </c>
      <c r="W19" s="127">
        <v>0</v>
      </c>
      <c r="X19" s="128"/>
      <c r="Y19" s="128"/>
      <c r="Z19" s="129"/>
      <c r="AA19" s="148"/>
      <c r="AB19" s="149"/>
      <c r="AC19" s="149"/>
      <c r="AD19" s="150"/>
      <c r="AE19" s="169"/>
      <c r="AF19" s="170"/>
      <c r="AG19" s="170"/>
      <c r="AH19" s="171"/>
      <c r="AI19" s="191"/>
      <c r="AJ19" s="192"/>
      <c r="AK19" s="192"/>
      <c r="AL19" s="193"/>
      <c r="AM19" s="211">
        <v>0</v>
      </c>
      <c r="AN19" s="212">
        <v>0</v>
      </c>
      <c r="AO19" s="212">
        <v>0</v>
      </c>
      <c r="AP19" s="213">
        <v>0</v>
      </c>
      <c r="AQ19" s="232">
        <v>0</v>
      </c>
      <c r="AR19" s="233">
        <v>0</v>
      </c>
      <c r="AS19" s="233">
        <v>0</v>
      </c>
      <c r="AT19" s="234">
        <v>0</v>
      </c>
      <c r="AU19" s="252">
        <v>0</v>
      </c>
      <c r="AV19" s="253">
        <v>0</v>
      </c>
      <c r="AW19" s="253">
        <v>0</v>
      </c>
      <c r="AX19" s="254">
        <v>0</v>
      </c>
      <c r="AY19" s="262" t="s">
        <v>25</v>
      </c>
    </row>
    <row r="20" spans="1:51" x14ac:dyDescent="0.25">
      <c r="A20" s="6" t="s">
        <v>26</v>
      </c>
      <c r="B20" s="391">
        <f t="shared" si="0"/>
        <v>1.333333333333333</v>
      </c>
      <c r="C20" s="26">
        <v>0.5</v>
      </c>
      <c r="D20" s="27">
        <v>0</v>
      </c>
      <c r="E20" s="27">
        <v>0</v>
      </c>
      <c r="F20" s="28">
        <v>0.5</v>
      </c>
      <c r="G20" s="49">
        <v>0.41666666666666669</v>
      </c>
      <c r="H20" s="50">
        <v>0.16666666666666666</v>
      </c>
      <c r="I20" s="50">
        <v>8.3333333333333329E-2</v>
      </c>
      <c r="J20" s="51">
        <v>0.66666666666666663</v>
      </c>
      <c r="K20" s="70">
        <v>8.3333333333333329E-2</v>
      </c>
      <c r="L20" s="71">
        <v>0</v>
      </c>
      <c r="M20" s="71">
        <v>0</v>
      </c>
      <c r="N20" s="72">
        <v>8.3333333333333329E-2</v>
      </c>
      <c r="O20" s="91">
        <v>0</v>
      </c>
      <c r="P20" s="92">
        <v>0</v>
      </c>
      <c r="Q20" s="92">
        <v>0</v>
      </c>
      <c r="R20" s="93">
        <v>0</v>
      </c>
      <c r="S20" s="112">
        <v>0</v>
      </c>
      <c r="T20" s="113">
        <v>0</v>
      </c>
      <c r="U20" s="113">
        <v>0</v>
      </c>
      <c r="V20" s="114">
        <v>0</v>
      </c>
      <c r="W20" s="133">
        <v>0</v>
      </c>
      <c r="X20" s="134">
        <v>0</v>
      </c>
      <c r="Y20" s="134">
        <v>0</v>
      </c>
      <c r="Z20" s="135">
        <v>0</v>
      </c>
      <c r="AA20" s="154">
        <v>0</v>
      </c>
      <c r="AB20" s="155">
        <v>0</v>
      </c>
      <c r="AC20" s="155">
        <v>0</v>
      </c>
      <c r="AD20" s="156">
        <v>0</v>
      </c>
      <c r="AE20" s="175">
        <v>0</v>
      </c>
      <c r="AF20" s="176">
        <v>0</v>
      </c>
      <c r="AG20" s="176">
        <v>0</v>
      </c>
      <c r="AH20" s="177">
        <v>0</v>
      </c>
      <c r="AI20" s="196">
        <v>0</v>
      </c>
      <c r="AJ20" s="197">
        <v>0</v>
      </c>
      <c r="AK20" s="197">
        <v>0</v>
      </c>
      <c r="AL20" s="198">
        <v>0</v>
      </c>
      <c r="AM20" s="217">
        <v>0</v>
      </c>
      <c r="AN20" s="218">
        <v>0</v>
      </c>
      <c r="AO20" s="218">
        <v>0</v>
      </c>
      <c r="AP20" s="219">
        <v>0</v>
      </c>
      <c r="AQ20" s="238">
        <v>0</v>
      </c>
      <c r="AR20" s="239">
        <v>0</v>
      </c>
      <c r="AS20" s="239">
        <v>0</v>
      </c>
      <c r="AT20" s="240">
        <v>0</v>
      </c>
      <c r="AU20" s="258">
        <v>0</v>
      </c>
      <c r="AV20" s="259">
        <v>8.3333333333333329E-2</v>
      </c>
      <c r="AW20" s="259">
        <v>0</v>
      </c>
      <c r="AX20" s="260">
        <v>8.3333333333333329E-2</v>
      </c>
      <c r="AY20" s="376" t="s">
        <v>26</v>
      </c>
    </row>
    <row r="21" spans="1:51" s="299" customFormat="1" ht="13.8" thickBot="1" x14ac:dyDescent="0.3">
      <c r="A21" s="298"/>
      <c r="B21" s="389"/>
      <c r="C21" s="300"/>
      <c r="D21" s="301"/>
      <c r="E21" s="301"/>
      <c r="F21" s="302"/>
      <c r="G21" s="303"/>
      <c r="H21" s="304"/>
      <c r="I21" s="304"/>
      <c r="J21" s="305"/>
      <c r="K21" s="306"/>
      <c r="L21" s="307"/>
      <c r="M21" s="307"/>
      <c r="N21" s="308"/>
      <c r="O21" s="309"/>
      <c r="P21" s="310"/>
      <c r="Q21" s="310"/>
      <c r="R21" s="311"/>
      <c r="S21" s="312"/>
      <c r="T21" s="313"/>
      <c r="U21" s="313"/>
      <c r="V21" s="314"/>
      <c r="W21" s="315"/>
      <c r="X21" s="316"/>
      <c r="Y21" s="316"/>
      <c r="Z21" s="317"/>
      <c r="AA21" s="318"/>
      <c r="AB21" s="319"/>
      <c r="AC21" s="319"/>
      <c r="AD21" s="320"/>
      <c r="AE21" s="321"/>
      <c r="AF21" s="322"/>
      <c r="AG21" s="322"/>
      <c r="AH21" s="323"/>
      <c r="AI21" s="324"/>
      <c r="AJ21" s="325"/>
      <c r="AK21" s="325"/>
      <c r="AL21" s="326"/>
      <c r="AM21" s="327"/>
      <c r="AN21" s="328"/>
      <c r="AO21" s="328"/>
      <c r="AP21" s="329"/>
      <c r="AQ21" s="330"/>
      <c r="AR21" s="331"/>
      <c r="AS21" s="331"/>
      <c r="AT21" s="332"/>
      <c r="AU21" s="333"/>
      <c r="AV21" s="334"/>
      <c r="AW21" s="334"/>
      <c r="AX21" s="390"/>
      <c r="AY21" s="377"/>
    </row>
    <row r="22" spans="1:51" s="8" customFormat="1" ht="13.8" thickTop="1" x14ac:dyDescent="0.25">
      <c r="A22" s="5" t="s">
        <v>27</v>
      </c>
      <c r="B22" s="373">
        <f>AVERAGE(F22,J22,N22,R22,V22,Z22,AD22,AH22,AL22,AP22,AT22,AX22)</f>
        <v>14.978194444444442</v>
      </c>
      <c r="C22" s="263">
        <v>9.19</v>
      </c>
      <c r="D22" s="264">
        <v>1.82</v>
      </c>
      <c r="E22" s="264">
        <v>6.04</v>
      </c>
      <c r="F22" s="265">
        <v>5.69</v>
      </c>
      <c r="G22" s="266">
        <v>6.56</v>
      </c>
      <c r="H22" s="267">
        <v>6.34</v>
      </c>
      <c r="I22" s="267">
        <v>2.58</v>
      </c>
      <c r="J22" s="268">
        <v>5.34</v>
      </c>
      <c r="K22" s="269">
        <v>9.83</v>
      </c>
      <c r="L22" s="270">
        <v>6.47</v>
      </c>
      <c r="M22" s="270">
        <v>6.64</v>
      </c>
      <c r="N22" s="271">
        <v>7.61</v>
      </c>
      <c r="O22" s="272">
        <v>10.3</v>
      </c>
      <c r="P22" s="273">
        <v>17</v>
      </c>
      <c r="Q22" s="273">
        <v>16</v>
      </c>
      <c r="R22" s="274">
        <v>14.5</v>
      </c>
      <c r="S22" s="275">
        <v>18.100000000000001</v>
      </c>
      <c r="T22" s="276">
        <v>14.4</v>
      </c>
      <c r="U22" s="276">
        <v>15.4</v>
      </c>
      <c r="V22" s="277">
        <v>16</v>
      </c>
      <c r="W22" s="278">
        <v>21.2</v>
      </c>
      <c r="X22" s="279">
        <v>21.9</v>
      </c>
      <c r="Y22" s="279">
        <v>19.2</v>
      </c>
      <c r="Z22" s="280">
        <v>21.968333333333334</v>
      </c>
      <c r="AA22" s="281">
        <v>24.1</v>
      </c>
      <c r="AB22" s="282">
        <v>27.1</v>
      </c>
      <c r="AC22" s="282">
        <v>27.8</v>
      </c>
      <c r="AD22" s="283">
        <v>26.4</v>
      </c>
      <c r="AE22" s="284">
        <v>26.1</v>
      </c>
      <c r="AF22" s="285">
        <v>24.2</v>
      </c>
      <c r="AG22" s="285">
        <v>24.1</v>
      </c>
      <c r="AH22" s="286">
        <v>24.8</v>
      </c>
      <c r="AI22" s="287">
        <v>23.2</v>
      </c>
      <c r="AJ22" s="288">
        <v>17.399999999999999</v>
      </c>
      <c r="AK22" s="288">
        <v>21.7</v>
      </c>
      <c r="AL22" s="289">
        <v>20.8</v>
      </c>
      <c r="AM22" s="290">
        <v>19.5</v>
      </c>
      <c r="AN22" s="291">
        <v>14.2</v>
      </c>
      <c r="AO22" s="291">
        <v>17.3</v>
      </c>
      <c r="AP22" s="292">
        <v>17</v>
      </c>
      <c r="AQ22" s="293">
        <v>13</v>
      </c>
      <c r="AR22" s="294">
        <v>9.11</v>
      </c>
      <c r="AS22" s="294">
        <v>8.24</v>
      </c>
      <c r="AT22" s="295">
        <v>10.1</v>
      </c>
      <c r="AU22" s="296">
        <v>9.15</v>
      </c>
      <c r="AV22" s="297">
        <v>9.2200000000000006</v>
      </c>
      <c r="AW22" s="297">
        <v>10.1</v>
      </c>
      <c r="AX22" s="388">
        <v>9.5299999999999994</v>
      </c>
      <c r="AY22" s="375" t="s">
        <v>27</v>
      </c>
    </row>
    <row r="23" spans="1:51" x14ac:dyDescent="0.25">
      <c r="A23" s="5" t="s">
        <v>28</v>
      </c>
      <c r="B23" s="373">
        <f>AVERAGE(F23,J23,N23,R23,V23,Z23,AD23,AH23,AL23,AP23,AT23,AX23)</f>
        <v>15.619777777777777</v>
      </c>
      <c r="C23" s="23">
        <v>6.5000000000000027</v>
      </c>
      <c r="D23" s="24">
        <v>8.2600000000000033</v>
      </c>
      <c r="E23" s="24">
        <v>6.8950000000000005</v>
      </c>
      <c r="F23" s="25">
        <v>7.2074999999999996</v>
      </c>
      <c r="G23" s="46">
        <v>7.8908333333333331</v>
      </c>
      <c r="H23" s="47">
        <v>7.8066666666666658</v>
      </c>
      <c r="I23" s="47">
        <v>8.6125000000000007</v>
      </c>
      <c r="J23" s="48">
        <v>8.0741666666666649</v>
      </c>
      <c r="K23" s="67">
        <v>9.5591666666666661</v>
      </c>
      <c r="L23" s="68">
        <v>12.366666666666665</v>
      </c>
      <c r="M23" s="68">
        <v>14.131666666666668</v>
      </c>
      <c r="N23" s="69">
        <v>12.081666666666665</v>
      </c>
      <c r="O23" s="88">
        <v>14.748333333333333</v>
      </c>
      <c r="P23" s="89">
        <v>16.168333333333333</v>
      </c>
      <c r="Q23" s="89">
        <v>18.333333333333332</v>
      </c>
      <c r="R23" s="90">
        <v>16.334999999999997</v>
      </c>
      <c r="S23" s="109">
        <v>17.825000000000003</v>
      </c>
      <c r="T23" s="110">
        <v>18.693333333333335</v>
      </c>
      <c r="U23" s="110">
        <v>20.516666666666662</v>
      </c>
      <c r="V23" s="111">
        <v>19.041666666666668</v>
      </c>
      <c r="W23" s="130">
        <v>20.984999999999999</v>
      </c>
      <c r="X23" s="131">
        <v>21.568333333333339</v>
      </c>
      <c r="Y23" s="131">
        <v>23.435000000000002</v>
      </c>
      <c r="Z23" s="132">
        <v>21.968333333333334</v>
      </c>
      <c r="AA23" s="151">
        <v>22.718333333333334</v>
      </c>
      <c r="AB23" s="152">
        <v>23.433333333333334</v>
      </c>
      <c r="AC23" s="152">
        <v>24.573333333333334</v>
      </c>
      <c r="AD23" s="153">
        <v>23.623333333333335</v>
      </c>
      <c r="AE23" s="172">
        <v>24.385000000000005</v>
      </c>
      <c r="AF23" s="173">
        <v>24.074999999999999</v>
      </c>
      <c r="AG23" s="173">
        <v>22.666666666666671</v>
      </c>
      <c r="AH23" s="174">
        <v>23.666666666666671</v>
      </c>
      <c r="AI23" s="178">
        <v>22.431666666666672</v>
      </c>
      <c r="AJ23" s="194">
        <v>20.543333333333333</v>
      </c>
      <c r="AK23" s="194">
        <v>19.60166666666667</v>
      </c>
      <c r="AL23" s="195">
        <v>20.948333333333334</v>
      </c>
      <c r="AM23" s="214">
        <v>17.984999999999996</v>
      </c>
      <c r="AN23" s="215">
        <v>16.351666666666667</v>
      </c>
      <c r="AO23" s="215">
        <v>14.806666666666665</v>
      </c>
      <c r="AP23" s="216">
        <v>16.318333333333332</v>
      </c>
      <c r="AQ23" s="235">
        <v>12.891666666666666</v>
      </c>
      <c r="AR23" s="236">
        <v>10.867500000000001</v>
      </c>
      <c r="AS23" s="236">
        <v>9.7850000000000019</v>
      </c>
      <c r="AT23" s="237">
        <v>11.176666666666668</v>
      </c>
      <c r="AU23" s="255">
        <v>7.9333333333333327</v>
      </c>
      <c r="AV23" s="256">
        <v>5.7316666666666665</v>
      </c>
      <c r="AW23" s="256">
        <v>7.2581666666666678</v>
      </c>
      <c r="AX23" s="257">
        <v>6.9956666666666658</v>
      </c>
      <c r="AY23" s="375" t="s">
        <v>28</v>
      </c>
    </row>
    <row r="24" spans="1:51" x14ac:dyDescent="0.25">
      <c r="A24" s="5" t="s">
        <v>41</v>
      </c>
      <c r="B24" s="382">
        <v>14.98</v>
      </c>
      <c r="C24" s="23">
        <v>-0.37</v>
      </c>
      <c r="D24" s="24">
        <v>1.82</v>
      </c>
      <c r="E24" s="24">
        <v>3.85</v>
      </c>
      <c r="F24" s="25">
        <v>3.15</v>
      </c>
      <c r="G24" s="46">
        <v>-1.05</v>
      </c>
      <c r="H24" s="47">
        <v>4.0999999999999996</v>
      </c>
      <c r="I24" s="47">
        <v>2.44</v>
      </c>
      <c r="J24" s="48">
        <v>5.07</v>
      </c>
      <c r="K24" s="67">
        <v>4.74</v>
      </c>
      <c r="L24" s="68">
        <v>6.47</v>
      </c>
      <c r="M24" s="68">
        <v>6.64</v>
      </c>
      <c r="N24" s="69">
        <v>7.61</v>
      </c>
      <c r="O24" s="88">
        <v>103</v>
      </c>
      <c r="P24" s="89">
        <v>10.9</v>
      </c>
      <c r="Q24" s="89">
        <v>13.8</v>
      </c>
      <c r="R24" s="90">
        <v>12.9</v>
      </c>
      <c r="S24" s="109">
        <v>14.2</v>
      </c>
      <c r="T24" s="110">
        <v>14.4</v>
      </c>
      <c r="U24" s="110">
        <v>15.4</v>
      </c>
      <c r="V24" s="111">
        <v>16</v>
      </c>
      <c r="W24" s="130">
        <v>17.3</v>
      </c>
      <c r="X24" s="131">
        <v>20</v>
      </c>
      <c r="Y24" s="131">
        <v>19.8</v>
      </c>
      <c r="Z24" s="132">
        <v>23.5</v>
      </c>
      <c r="AA24" s="151">
        <v>18.399999999999999</v>
      </c>
      <c r="AB24" s="152">
        <v>19.7</v>
      </c>
      <c r="AC24" s="152">
        <v>21.6</v>
      </c>
      <c r="AD24" s="153">
        <v>21.9</v>
      </c>
      <c r="AE24" s="172">
        <v>22</v>
      </c>
      <c r="AF24" s="173">
        <v>21.2</v>
      </c>
      <c r="AG24" s="173">
        <v>20.9</v>
      </c>
      <c r="AH24" s="174">
        <v>21.6</v>
      </c>
      <c r="AI24" s="178">
        <v>18.3</v>
      </c>
      <c r="AJ24" s="194">
        <v>17.399999999999999</v>
      </c>
      <c r="AK24" s="194">
        <v>23.5</v>
      </c>
      <c r="AL24" s="195">
        <v>18.100000000000001</v>
      </c>
      <c r="AM24" s="214">
        <v>15.9</v>
      </c>
      <c r="AN24" s="215">
        <v>12.9</v>
      </c>
      <c r="AO24" s="215">
        <v>10</v>
      </c>
      <c r="AP24" s="216">
        <v>13.5</v>
      </c>
      <c r="AQ24" s="235">
        <v>12.1</v>
      </c>
      <c r="AR24" s="236">
        <v>7.95</v>
      </c>
      <c r="AS24" s="236">
        <v>4.42</v>
      </c>
      <c r="AT24" s="237">
        <v>9.4</v>
      </c>
      <c r="AU24" s="255">
        <v>1.77</v>
      </c>
      <c r="AV24" s="256">
        <v>2.29</v>
      </c>
      <c r="AW24" s="256">
        <v>2.2599999999999998</v>
      </c>
      <c r="AX24" s="257">
        <v>2.39</v>
      </c>
      <c r="AY24" s="375" t="s">
        <v>41</v>
      </c>
    </row>
    <row r="25" spans="1:51" x14ac:dyDescent="0.25">
      <c r="A25" s="5" t="s">
        <v>39</v>
      </c>
      <c r="B25" s="383">
        <v>2001</v>
      </c>
      <c r="C25" s="23">
        <v>2009</v>
      </c>
      <c r="D25" s="24">
        <v>2013</v>
      </c>
      <c r="E25" s="24">
        <v>2006</v>
      </c>
      <c r="F25" s="25">
        <v>2010</v>
      </c>
      <c r="G25" s="46">
        <v>2012</v>
      </c>
      <c r="H25" s="47">
        <v>2010</v>
      </c>
      <c r="I25" s="47">
        <v>2005</v>
      </c>
      <c r="J25" s="48">
        <v>2012</v>
      </c>
      <c r="K25" s="67">
        <v>2005</v>
      </c>
      <c r="L25" s="68">
        <v>2013</v>
      </c>
      <c r="M25" s="68">
        <v>2013</v>
      </c>
      <c r="N25" s="69">
        <v>2013</v>
      </c>
      <c r="O25" s="88">
        <v>2013</v>
      </c>
      <c r="P25" s="89">
        <v>2001</v>
      </c>
      <c r="Q25" s="89">
        <v>2001</v>
      </c>
      <c r="R25" s="90">
        <v>2001</v>
      </c>
      <c r="S25" s="109">
        <v>2010</v>
      </c>
      <c r="T25" s="110">
        <v>2013</v>
      </c>
      <c r="U25" s="110">
        <v>2013</v>
      </c>
      <c r="V25" s="111">
        <v>2013</v>
      </c>
      <c r="W25" s="130">
        <v>2001</v>
      </c>
      <c r="X25" s="131">
        <v>2008</v>
      </c>
      <c r="Y25" s="131">
        <v>2002</v>
      </c>
      <c r="Z25" s="132">
        <v>2005</v>
      </c>
      <c r="AA25" s="151">
        <v>2002</v>
      </c>
      <c r="AB25" s="152">
        <v>2012</v>
      </c>
      <c r="AC25" s="152">
        <v>2007</v>
      </c>
      <c r="AD25" s="153">
        <v>2002</v>
      </c>
      <c r="AE25" s="172">
        <v>2001</v>
      </c>
      <c r="AF25" s="173">
        <v>2006</v>
      </c>
      <c r="AG25" s="173">
        <v>2006</v>
      </c>
      <c r="AH25" s="174">
        <v>2006</v>
      </c>
      <c r="AI25" s="178">
        <v>2001</v>
      </c>
      <c r="AJ25" s="194">
        <v>2001</v>
      </c>
      <c r="AK25" s="194">
        <v>2011</v>
      </c>
      <c r="AL25" s="195">
        <v>2001</v>
      </c>
      <c r="AM25" s="214">
        <v>2008</v>
      </c>
      <c r="AN25" s="215">
        <v>2002</v>
      </c>
      <c r="AO25" s="215">
        <v>2003</v>
      </c>
      <c r="AP25" s="216">
        <v>2003</v>
      </c>
      <c r="AQ25" s="235">
        <v>2004</v>
      </c>
      <c r="AR25" s="236">
        <v>2001</v>
      </c>
      <c r="AS25" s="236">
        <v>2010</v>
      </c>
      <c r="AT25" s="237">
        <v>2010</v>
      </c>
      <c r="AU25" s="255">
        <v>2010</v>
      </c>
      <c r="AV25" s="256">
        <v>2009</v>
      </c>
      <c r="AW25" s="256">
        <v>2010</v>
      </c>
      <c r="AX25" s="257">
        <v>2010</v>
      </c>
      <c r="AY25" s="375" t="s">
        <v>39</v>
      </c>
    </row>
    <row r="26" spans="1:51" x14ac:dyDescent="0.25">
      <c r="A26" s="5" t="s">
        <v>42</v>
      </c>
      <c r="B26" s="382">
        <v>16.04</v>
      </c>
      <c r="C26" s="23">
        <v>11.9</v>
      </c>
      <c r="D26" s="24">
        <v>12.3</v>
      </c>
      <c r="E26" s="24">
        <v>12.1</v>
      </c>
      <c r="F26" s="25">
        <v>10.3</v>
      </c>
      <c r="G26" s="46">
        <v>12.8</v>
      </c>
      <c r="H26" s="47">
        <v>10.9</v>
      </c>
      <c r="I26" s="47">
        <v>12.6</v>
      </c>
      <c r="J26" s="48">
        <v>10.8</v>
      </c>
      <c r="K26" s="67">
        <v>13.1</v>
      </c>
      <c r="L26" s="68">
        <v>14.1</v>
      </c>
      <c r="M26" s="68">
        <v>18.8</v>
      </c>
      <c r="N26" s="69">
        <v>14.1</v>
      </c>
      <c r="O26" s="88">
        <v>19.399999999999999</v>
      </c>
      <c r="P26" s="89">
        <v>21.8</v>
      </c>
      <c r="Q26" s="89">
        <v>23.7</v>
      </c>
      <c r="R26" s="90">
        <v>20.8</v>
      </c>
      <c r="S26" s="109">
        <v>23.1</v>
      </c>
      <c r="T26" s="110">
        <v>21.9</v>
      </c>
      <c r="U26" s="110">
        <v>23.5</v>
      </c>
      <c r="V26" s="111">
        <v>22.1</v>
      </c>
      <c r="W26" s="130">
        <v>23</v>
      </c>
      <c r="X26" s="131">
        <v>25.1</v>
      </c>
      <c r="Y26" s="131">
        <v>27.4</v>
      </c>
      <c r="Z26" s="132">
        <v>20</v>
      </c>
      <c r="AA26" s="151">
        <v>28.4</v>
      </c>
      <c r="AB26" s="152">
        <v>29.8</v>
      </c>
      <c r="AC26" s="152">
        <v>29.5</v>
      </c>
      <c r="AD26" s="153">
        <v>28.9</v>
      </c>
      <c r="AE26" s="172">
        <v>32.1</v>
      </c>
      <c r="AF26" s="173">
        <v>28</v>
      </c>
      <c r="AG26" s="173">
        <v>28</v>
      </c>
      <c r="AH26" s="174">
        <v>26.9</v>
      </c>
      <c r="AI26" s="178">
        <v>26.6</v>
      </c>
      <c r="AJ26" s="194">
        <v>25.1</v>
      </c>
      <c r="AK26" s="194">
        <v>17.5</v>
      </c>
      <c r="AL26" s="195">
        <v>23.8</v>
      </c>
      <c r="AM26" s="214">
        <v>20.5</v>
      </c>
      <c r="AN26" s="215">
        <v>20.399999999999999</v>
      </c>
      <c r="AO26" s="215">
        <v>18.899999999999999</v>
      </c>
      <c r="AP26" s="216">
        <v>18.8</v>
      </c>
      <c r="AQ26" s="235">
        <v>15.2</v>
      </c>
      <c r="AR26" s="236">
        <v>14.7</v>
      </c>
      <c r="AS26" s="236">
        <v>13.2</v>
      </c>
      <c r="AT26" s="237">
        <v>13.1</v>
      </c>
      <c r="AU26" s="255">
        <v>11.9</v>
      </c>
      <c r="AV26" s="256">
        <v>9.2200000000000006</v>
      </c>
      <c r="AW26" s="256">
        <v>12.5</v>
      </c>
      <c r="AX26" s="257">
        <v>10.199999999999999</v>
      </c>
      <c r="AY26" s="375" t="s">
        <v>42</v>
      </c>
    </row>
    <row r="27" spans="1:51" x14ac:dyDescent="0.25">
      <c r="A27" s="5" t="s">
        <v>39</v>
      </c>
      <c r="B27" s="383">
        <v>2006</v>
      </c>
      <c r="C27" s="23">
        <v>2007</v>
      </c>
      <c r="D27" s="24">
        <v>2007</v>
      </c>
      <c r="E27" s="24">
        <v>2002</v>
      </c>
      <c r="F27" s="25">
        <v>2007</v>
      </c>
      <c r="G27" s="46">
        <v>2004</v>
      </c>
      <c r="H27" s="47">
        <v>2007</v>
      </c>
      <c r="I27" s="47">
        <v>2008</v>
      </c>
      <c r="J27" s="48">
        <v>2008</v>
      </c>
      <c r="K27" s="67">
        <v>2007</v>
      </c>
      <c r="L27" s="68">
        <v>2012</v>
      </c>
      <c r="M27" s="68">
        <v>2012</v>
      </c>
      <c r="N27" s="69">
        <v>2003</v>
      </c>
      <c r="O27" s="88">
        <v>2011</v>
      </c>
      <c r="P27" s="89">
        <v>2007</v>
      </c>
      <c r="Q27" s="89">
        <v>2007</v>
      </c>
      <c r="R27" s="90">
        <v>2007</v>
      </c>
      <c r="S27" s="109">
        <v>2008</v>
      </c>
      <c r="T27" s="110">
        <v>2008</v>
      </c>
      <c r="U27" s="110">
        <v>2012</v>
      </c>
      <c r="V27" s="111">
        <v>2008</v>
      </c>
      <c r="W27" s="130">
        <v>2003</v>
      </c>
      <c r="X27" s="131">
        <v>2006</v>
      </c>
      <c r="Y27" s="131">
        <v>2005</v>
      </c>
      <c r="Z27" s="132">
        <v>2002</v>
      </c>
      <c r="AA27" s="151">
        <v>2010</v>
      </c>
      <c r="AB27" s="152">
        <v>2006</v>
      </c>
      <c r="AC27" s="152">
        <v>2006</v>
      </c>
      <c r="AD27" s="153">
        <v>2006</v>
      </c>
      <c r="AE27" s="172">
        <v>2003</v>
      </c>
      <c r="AF27" s="173">
        <v>2012</v>
      </c>
      <c r="AG27" s="173">
        <v>2001</v>
      </c>
      <c r="AH27" s="174">
        <v>2003</v>
      </c>
      <c r="AI27" s="178">
        <v>2004</v>
      </c>
      <c r="AJ27" s="194">
        <v>2003</v>
      </c>
      <c r="AK27" s="194">
        <v>2002</v>
      </c>
      <c r="AL27" s="195">
        <v>2006</v>
      </c>
      <c r="AM27" s="214">
        <v>2011</v>
      </c>
      <c r="AN27" s="215">
        <v>2001</v>
      </c>
      <c r="AO27" s="215">
        <v>2005</v>
      </c>
      <c r="AP27" s="216">
        <v>2001</v>
      </c>
      <c r="AQ27" s="235">
        <v>2005</v>
      </c>
      <c r="AR27" s="236">
        <v>2009</v>
      </c>
      <c r="AS27" s="236">
        <v>2006</v>
      </c>
      <c r="AT27" s="237">
        <v>2006</v>
      </c>
      <c r="AU27" s="255">
        <v>2006</v>
      </c>
      <c r="AV27" s="256">
        <v>2013</v>
      </c>
      <c r="AW27" s="256">
        <v>2002</v>
      </c>
      <c r="AX27" s="257">
        <v>2011</v>
      </c>
      <c r="AY27" s="375" t="s">
        <v>39</v>
      </c>
    </row>
    <row r="28" spans="1:51" s="8" customFormat="1" x14ac:dyDescent="0.25">
      <c r="A28" s="2" t="s">
        <v>29</v>
      </c>
      <c r="B28" s="381"/>
      <c r="C28" s="20">
        <v>11</v>
      </c>
      <c r="D28" s="21">
        <v>7.3</v>
      </c>
      <c r="E28" s="21">
        <v>14.4</v>
      </c>
      <c r="F28" s="22">
        <v>14.4</v>
      </c>
      <c r="G28" s="43">
        <v>11.1</v>
      </c>
      <c r="H28" s="44">
        <v>9.9</v>
      </c>
      <c r="I28" s="44">
        <v>5.2</v>
      </c>
      <c r="J28" s="45">
        <v>11.1</v>
      </c>
      <c r="K28" s="64">
        <v>16.2</v>
      </c>
      <c r="L28" s="65">
        <v>10.199999999999999</v>
      </c>
      <c r="M28" s="65">
        <v>10.9</v>
      </c>
      <c r="N28" s="66">
        <v>16.2</v>
      </c>
      <c r="O28" s="85">
        <v>14.4</v>
      </c>
      <c r="P28" s="86">
        <v>24.9</v>
      </c>
      <c r="Q28" s="86">
        <v>26.1</v>
      </c>
      <c r="R28" s="87">
        <v>26.1</v>
      </c>
      <c r="S28" s="106">
        <v>21.1</v>
      </c>
      <c r="T28" s="107">
        <v>16.399999999999999</v>
      </c>
      <c r="U28" s="107">
        <v>19.7</v>
      </c>
      <c r="V28" s="108">
        <v>21.1</v>
      </c>
      <c r="W28" s="127">
        <v>28.5</v>
      </c>
      <c r="X28" s="128">
        <v>25.6</v>
      </c>
      <c r="Y28" s="128">
        <v>21.1</v>
      </c>
      <c r="Z28" s="129"/>
      <c r="AA28" s="148">
        <v>28.8</v>
      </c>
      <c r="AB28" s="149">
        <v>30.2</v>
      </c>
      <c r="AC28" s="149">
        <v>33.4</v>
      </c>
      <c r="AD28" s="150">
        <v>33.4</v>
      </c>
      <c r="AE28" s="169">
        <v>34.5</v>
      </c>
      <c r="AF28" s="170">
        <v>27</v>
      </c>
      <c r="AG28" s="170">
        <v>30.6</v>
      </c>
      <c r="AH28" s="171">
        <v>34.5</v>
      </c>
      <c r="AI28" s="191">
        <v>33.4</v>
      </c>
      <c r="AJ28" s="192">
        <v>19.7</v>
      </c>
      <c r="AK28" s="192">
        <v>24.3</v>
      </c>
      <c r="AL28" s="193">
        <v>33.4</v>
      </c>
      <c r="AM28" s="211">
        <v>22.7</v>
      </c>
      <c r="AN28" s="212">
        <v>18.3</v>
      </c>
      <c r="AO28" s="212">
        <v>20.3</v>
      </c>
      <c r="AP28" s="213">
        <v>22.7</v>
      </c>
      <c r="AQ28" s="232">
        <v>15.4</v>
      </c>
      <c r="AR28" s="233">
        <v>12.9</v>
      </c>
      <c r="AS28" s="233">
        <v>10.199999999999999</v>
      </c>
      <c r="AT28" s="234">
        <v>15.4</v>
      </c>
      <c r="AU28" s="252">
        <v>10.6</v>
      </c>
      <c r="AV28" s="253">
        <v>12.5</v>
      </c>
      <c r="AW28" s="253">
        <v>12</v>
      </c>
      <c r="AX28" s="254">
        <v>12.5</v>
      </c>
      <c r="AY28" s="262" t="s">
        <v>29</v>
      </c>
    </row>
    <row r="29" spans="1:51" x14ac:dyDescent="0.25">
      <c r="A29" s="2" t="s">
        <v>30</v>
      </c>
      <c r="B29" s="382">
        <v>37.799999999999997</v>
      </c>
      <c r="C29" s="23">
        <v>14.4</v>
      </c>
      <c r="D29" s="24">
        <v>14.5</v>
      </c>
      <c r="E29" s="24">
        <v>14.5</v>
      </c>
      <c r="F29" s="25">
        <v>14.5</v>
      </c>
      <c r="G29" s="46">
        <v>18.2</v>
      </c>
      <c r="H29" s="47">
        <v>16.5</v>
      </c>
      <c r="I29" s="47">
        <v>16.5</v>
      </c>
      <c r="J29" s="48">
        <v>18.2</v>
      </c>
      <c r="K29" s="67">
        <v>17.3</v>
      </c>
      <c r="L29" s="68">
        <v>22.3</v>
      </c>
      <c r="M29" s="68">
        <v>21.9</v>
      </c>
      <c r="N29" s="69">
        <v>22.3</v>
      </c>
      <c r="O29" s="88">
        <v>24.5</v>
      </c>
      <c r="P29" s="89">
        <v>26</v>
      </c>
      <c r="Q29" s="89">
        <v>27.7</v>
      </c>
      <c r="R29" s="90">
        <v>27.7</v>
      </c>
      <c r="S29" s="109">
        <v>28.5</v>
      </c>
      <c r="T29" s="110">
        <v>28</v>
      </c>
      <c r="U29" s="110">
        <v>32</v>
      </c>
      <c r="V29" s="111">
        <v>32</v>
      </c>
      <c r="W29" s="130">
        <v>32.700000000000003</v>
      </c>
      <c r="X29" s="131">
        <v>32</v>
      </c>
      <c r="Y29" s="131">
        <v>36.4</v>
      </c>
      <c r="Z29" s="132">
        <v>36.4</v>
      </c>
      <c r="AA29" s="151">
        <v>34.5</v>
      </c>
      <c r="AB29" s="152">
        <v>36.4</v>
      </c>
      <c r="AC29" s="152">
        <v>35.200000000000003</v>
      </c>
      <c r="AD29" s="153">
        <v>36.4</v>
      </c>
      <c r="AE29" s="172">
        <v>37.799999999999997</v>
      </c>
      <c r="AF29" s="173">
        <v>36.200000000000003</v>
      </c>
      <c r="AG29" s="173">
        <v>35.5</v>
      </c>
      <c r="AH29" s="174">
        <v>37.799999999999997</v>
      </c>
      <c r="AI29" s="178">
        <v>33.4</v>
      </c>
      <c r="AJ29" s="194">
        <v>30.4</v>
      </c>
      <c r="AK29" s="194">
        <v>30.1</v>
      </c>
      <c r="AL29" s="195">
        <v>33.4</v>
      </c>
      <c r="AM29" s="214">
        <v>28.8</v>
      </c>
      <c r="AN29" s="215">
        <v>26.5</v>
      </c>
      <c r="AO29" s="215">
        <v>23.1</v>
      </c>
      <c r="AP29" s="216">
        <v>28.8</v>
      </c>
      <c r="AQ29" s="235">
        <v>18.8</v>
      </c>
      <c r="AR29" s="236">
        <v>17.5</v>
      </c>
      <c r="AS29" s="236">
        <v>16.899999999999999</v>
      </c>
      <c r="AT29" s="237">
        <v>18.8</v>
      </c>
      <c r="AU29" s="255">
        <v>15.4</v>
      </c>
      <c r="AV29" s="256">
        <v>14.4</v>
      </c>
      <c r="AW29" s="256">
        <v>14.1</v>
      </c>
      <c r="AX29" s="257">
        <v>15.4</v>
      </c>
      <c r="AY29" s="262" t="s">
        <v>30</v>
      </c>
    </row>
    <row r="30" spans="1:51" x14ac:dyDescent="0.25">
      <c r="A30" s="2" t="s">
        <v>39</v>
      </c>
      <c r="B30" s="383">
        <v>2003</v>
      </c>
      <c r="C30" s="23">
        <v>2007</v>
      </c>
      <c r="D30" s="24">
        <v>2007</v>
      </c>
      <c r="E30" s="24">
        <v>2002</v>
      </c>
      <c r="F30" s="25">
        <v>2007</v>
      </c>
      <c r="G30" s="46">
        <v>2004</v>
      </c>
      <c r="H30" s="47">
        <v>2007</v>
      </c>
      <c r="I30" s="47">
        <v>2008</v>
      </c>
      <c r="J30" s="48">
        <v>2004</v>
      </c>
      <c r="K30" s="67">
        <v>2003</v>
      </c>
      <c r="L30" s="68">
        <v>2005</v>
      </c>
      <c r="M30" s="68">
        <v>2012</v>
      </c>
      <c r="N30" s="69">
        <v>2005</v>
      </c>
      <c r="O30" s="88">
        <v>2011</v>
      </c>
      <c r="P30" s="89">
        <v>2011</v>
      </c>
      <c r="Q30" s="89">
        <v>2011</v>
      </c>
      <c r="R30" s="90">
        <v>2011</v>
      </c>
      <c r="S30" s="109">
        <v>2005</v>
      </c>
      <c r="T30" s="110">
        <v>2001</v>
      </c>
      <c r="U30" s="110">
        <v>2005</v>
      </c>
      <c r="V30" s="111">
        <v>2005</v>
      </c>
      <c r="W30" s="130">
        <v>2004</v>
      </c>
      <c r="X30" s="131">
        <v>2006</v>
      </c>
      <c r="Y30" s="131">
        <v>2011</v>
      </c>
      <c r="Z30" s="132">
        <v>2011</v>
      </c>
      <c r="AA30" s="151">
        <v>2010</v>
      </c>
      <c r="AB30" s="152">
        <v>2006</v>
      </c>
      <c r="AC30" s="152">
        <v>2006</v>
      </c>
      <c r="AD30" s="153">
        <v>2006</v>
      </c>
      <c r="AE30" s="172">
        <v>2003</v>
      </c>
      <c r="AF30" s="173">
        <v>2003</v>
      </c>
      <c r="AG30" s="173">
        <v>2001</v>
      </c>
      <c r="AH30" s="174">
        <v>2003</v>
      </c>
      <c r="AI30" s="178">
        <v>2013</v>
      </c>
      <c r="AJ30" s="194">
        <v>2003</v>
      </c>
      <c r="AK30" s="194">
        <v>2003</v>
      </c>
      <c r="AL30" s="195">
        <v>2013</v>
      </c>
      <c r="AM30" s="214">
        <v>2011</v>
      </c>
      <c r="AN30" s="215">
        <v>2001</v>
      </c>
      <c r="AO30" s="215">
        <v>2012</v>
      </c>
      <c r="AP30" s="216">
        <v>2011</v>
      </c>
      <c r="AQ30" s="235">
        <v>2005</v>
      </c>
      <c r="AR30" s="236">
        <v>2009</v>
      </c>
      <c r="AS30" s="236">
        <v>2009</v>
      </c>
      <c r="AT30" s="237">
        <v>2005</v>
      </c>
      <c r="AU30" s="255">
        <v>2006</v>
      </c>
      <c r="AV30" s="256">
        <v>2003</v>
      </c>
      <c r="AW30" s="256">
        <v>2002</v>
      </c>
      <c r="AX30" s="257">
        <v>2006</v>
      </c>
      <c r="AY30" s="262" t="s">
        <v>39</v>
      </c>
    </row>
    <row r="31" spans="1:51" s="8" customFormat="1" x14ac:dyDescent="0.25">
      <c r="A31" s="2" t="s">
        <v>46</v>
      </c>
      <c r="B31" s="381"/>
      <c r="C31" s="20">
        <v>7.1</v>
      </c>
      <c r="D31" s="21">
        <v>-1.5</v>
      </c>
      <c r="E31" s="21">
        <v>-1.8</v>
      </c>
      <c r="F31" s="22">
        <v>-1.8</v>
      </c>
      <c r="G31" s="43">
        <v>2.2999999999999998</v>
      </c>
      <c r="H31" s="44">
        <v>1.3</v>
      </c>
      <c r="I31" s="44">
        <v>2.2999999999999998</v>
      </c>
      <c r="J31" s="45">
        <v>1.3</v>
      </c>
      <c r="K31" s="64">
        <v>3.6</v>
      </c>
      <c r="L31" s="65">
        <v>0.6</v>
      </c>
      <c r="M31" s="65">
        <v>3</v>
      </c>
      <c r="N31" s="66">
        <v>0.6</v>
      </c>
      <c r="O31" s="85">
        <v>7</v>
      </c>
      <c r="P31" s="86">
        <v>13.5</v>
      </c>
      <c r="Q31" s="86">
        <v>10.6</v>
      </c>
      <c r="R31" s="87">
        <v>7</v>
      </c>
      <c r="S31" s="106">
        <v>14.8</v>
      </c>
      <c r="T31" s="107">
        <v>12.2</v>
      </c>
      <c r="U31" s="107">
        <v>10.1</v>
      </c>
      <c r="V31" s="108">
        <v>10.1</v>
      </c>
      <c r="W31" s="127">
        <v>17.2</v>
      </c>
      <c r="X31" s="128">
        <v>17.399999999999999</v>
      </c>
      <c r="Y31" s="128">
        <v>17.2</v>
      </c>
      <c r="Z31" s="129"/>
      <c r="AA31" s="148">
        <v>18.600000000000001</v>
      </c>
      <c r="AB31" s="149">
        <v>21.3</v>
      </c>
      <c r="AC31" s="149">
        <v>20.100000000000001</v>
      </c>
      <c r="AD31" s="150">
        <v>18.600000000000001</v>
      </c>
      <c r="AE31" s="169">
        <v>19.600000000000001</v>
      </c>
      <c r="AF31" s="170">
        <v>21.4</v>
      </c>
      <c r="AG31" s="170">
        <v>18.7</v>
      </c>
      <c r="AH31" s="171">
        <v>18.7</v>
      </c>
      <c r="AI31" s="191">
        <v>15.1</v>
      </c>
      <c r="AJ31" s="192">
        <v>14.8</v>
      </c>
      <c r="AK31" s="192">
        <v>19.600000000000001</v>
      </c>
      <c r="AL31" s="193">
        <v>14.8</v>
      </c>
      <c r="AM31" s="211">
        <v>13.5</v>
      </c>
      <c r="AN31" s="212">
        <v>10.6</v>
      </c>
      <c r="AO31" s="212">
        <v>14.4</v>
      </c>
      <c r="AP31" s="213">
        <v>10.6</v>
      </c>
      <c r="AQ31" s="232">
        <v>9.6</v>
      </c>
      <c r="AR31" s="233">
        <v>5</v>
      </c>
      <c r="AS31" s="233">
        <v>3.8</v>
      </c>
      <c r="AT31" s="234">
        <v>3.8</v>
      </c>
      <c r="AU31" s="252">
        <v>5.2</v>
      </c>
      <c r="AV31" s="253">
        <v>4.9000000000000004</v>
      </c>
      <c r="AW31" s="253">
        <v>8.4</v>
      </c>
      <c r="AX31" s="254">
        <v>4.9000000000000004</v>
      </c>
      <c r="AY31" s="262" t="s">
        <v>46</v>
      </c>
    </row>
    <row r="32" spans="1:51" x14ac:dyDescent="0.25">
      <c r="A32" s="2" t="s">
        <v>47</v>
      </c>
      <c r="B32" s="382">
        <v>-2.4</v>
      </c>
      <c r="C32" s="23">
        <v>-4.5999999999999996</v>
      </c>
      <c r="D32" s="24">
        <v>-1.5</v>
      </c>
      <c r="E32" s="24">
        <v>-1.8</v>
      </c>
      <c r="F32" s="25">
        <v>-4.5999999999999996</v>
      </c>
      <c r="G32" s="46">
        <v>-3.1</v>
      </c>
      <c r="H32" s="47">
        <v>-2.2000000000000002</v>
      </c>
      <c r="I32" s="47">
        <v>0.6</v>
      </c>
      <c r="J32" s="48">
        <v>-3.1</v>
      </c>
      <c r="K32" s="67">
        <v>0.3</v>
      </c>
      <c r="L32" s="68">
        <v>0.6</v>
      </c>
      <c r="M32" s="68">
        <v>3</v>
      </c>
      <c r="N32" s="69">
        <v>0.3</v>
      </c>
      <c r="O32" s="88">
        <v>7</v>
      </c>
      <c r="P32" s="89">
        <v>8.5</v>
      </c>
      <c r="Q32" s="89">
        <v>10.6</v>
      </c>
      <c r="R32" s="90">
        <v>7</v>
      </c>
      <c r="S32" s="109">
        <v>8.5</v>
      </c>
      <c r="T32" s="110">
        <v>11.4</v>
      </c>
      <c r="U32" s="110">
        <v>10.1</v>
      </c>
      <c r="V32" s="111">
        <v>8.5</v>
      </c>
      <c r="W32" s="130">
        <v>13</v>
      </c>
      <c r="X32" s="131">
        <v>15.4</v>
      </c>
      <c r="Y32" s="131">
        <v>16.399999999999999</v>
      </c>
      <c r="Z32" s="132">
        <v>13</v>
      </c>
      <c r="AA32" s="151">
        <v>14</v>
      </c>
      <c r="AB32" s="152">
        <v>16</v>
      </c>
      <c r="AC32" s="152">
        <v>17.3</v>
      </c>
      <c r="AD32" s="153">
        <v>14</v>
      </c>
      <c r="AE32" s="172">
        <v>18.5</v>
      </c>
      <c r="AF32" s="173">
        <v>16.100000000000001</v>
      </c>
      <c r="AG32" s="173">
        <v>16.7</v>
      </c>
      <c r="AH32" s="174">
        <v>16.100000000000001</v>
      </c>
      <c r="AI32" s="178">
        <v>15.1</v>
      </c>
      <c r="AJ32" s="194">
        <v>14.5</v>
      </c>
      <c r="AK32" s="194">
        <v>14</v>
      </c>
      <c r="AL32" s="195">
        <v>14</v>
      </c>
      <c r="AM32" s="214">
        <v>11.4</v>
      </c>
      <c r="AN32" s="215">
        <v>10</v>
      </c>
      <c r="AO32" s="215">
        <v>6.7</v>
      </c>
      <c r="AP32" s="216">
        <v>6.7</v>
      </c>
      <c r="AQ32" s="235">
        <v>4</v>
      </c>
      <c r="AR32" s="236">
        <v>2.2999999999999998</v>
      </c>
      <c r="AS32" s="236">
        <v>-0.3</v>
      </c>
      <c r="AT32" s="237">
        <v>-0.3</v>
      </c>
      <c r="AU32" s="255">
        <v>-3</v>
      </c>
      <c r="AV32" s="256">
        <v>-1.2</v>
      </c>
      <c r="AW32" s="256">
        <v>0</v>
      </c>
      <c r="AX32" s="257">
        <v>-3</v>
      </c>
      <c r="AY32" s="262" t="s">
        <v>47</v>
      </c>
    </row>
    <row r="33" spans="1:51" x14ac:dyDescent="0.25">
      <c r="A33" s="2" t="s">
        <v>39</v>
      </c>
      <c r="B33" s="383">
        <v>2003</v>
      </c>
      <c r="C33" s="23">
        <v>2009</v>
      </c>
      <c r="D33" s="24">
        <v>2013</v>
      </c>
      <c r="E33" s="24">
        <v>2013</v>
      </c>
      <c r="F33" s="25">
        <v>2009</v>
      </c>
      <c r="G33" s="46">
        <v>2012</v>
      </c>
      <c r="H33" s="47">
        <v>2012</v>
      </c>
      <c r="I33" s="47">
        <v>2005</v>
      </c>
      <c r="J33" s="48">
        <v>2012</v>
      </c>
      <c r="K33" s="67">
        <v>2005</v>
      </c>
      <c r="L33" s="68">
        <v>2013</v>
      </c>
      <c r="M33" s="68">
        <v>2013</v>
      </c>
      <c r="N33" s="69">
        <v>2005</v>
      </c>
      <c r="O33" s="88">
        <v>2013</v>
      </c>
      <c r="P33" s="89">
        <v>2001</v>
      </c>
      <c r="Q33" s="89">
        <v>2013</v>
      </c>
      <c r="R33" s="90">
        <v>2013</v>
      </c>
      <c r="S33" s="109">
        <v>2001</v>
      </c>
      <c r="T33" s="110">
        <v>2010</v>
      </c>
      <c r="U33" s="110">
        <v>2013</v>
      </c>
      <c r="V33" s="111">
        <v>2001</v>
      </c>
      <c r="W33" s="130">
        <v>2001</v>
      </c>
      <c r="X33" s="131">
        <v>2010</v>
      </c>
      <c r="Y33" s="131">
        <v>2007</v>
      </c>
      <c r="Z33" s="132">
        <v>2001</v>
      </c>
      <c r="AA33" s="151">
        <v>2002</v>
      </c>
      <c r="AB33" s="152">
        <v>2001</v>
      </c>
      <c r="AC33" s="152">
        <v>2007</v>
      </c>
      <c r="AD33" s="153">
        <v>2002</v>
      </c>
      <c r="AE33" s="172">
        <v>2001</v>
      </c>
      <c r="AF33" s="173">
        <v>2010</v>
      </c>
      <c r="AG33" s="173">
        <v>2004</v>
      </c>
      <c r="AH33" s="174">
        <v>2010</v>
      </c>
      <c r="AI33" s="178">
        <v>2013</v>
      </c>
      <c r="AJ33" s="194">
        <v>2001</v>
      </c>
      <c r="AK33" s="194">
        <v>2001</v>
      </c>
      <c r="AL33" s="195">
        <v>2001</v>
      </c>
      <c r="AM33" s="214">
        <v>2008</v>
      </c>
      <c r="AN33" s="215">
        <v>2002</v>
      </c>
      <c r="AO33" s="215">
        <v>2012</v>
      </c>
      <c r="AP33" s="216">
        <v>2012</v>
      </c>
      <c r="AQ33" s="235">
        <v>2001</v>
      </c>
      <c r="AR33" s="236">
        <v>2005</v>
      </c>
      <c r="AS33" s="236">
        <v>2010</v>
      </c>
      <c r="AT33" s="237">
        <v>2010</v>
      </c>
      <c r="AU33" s="255">
        <v>2010</v>
      </c>
      <c r="AV33" s="256">
        <v>2009</v>
      </c>
      <c r="AW33" s="256">
        <v>2001</v>
      </c>
      <c r="AX33" s="257">
        <v>2010</v>
      </c>
      <c r="AY33" s="262" t="s">
        <v>39</v>
      </c>
    </row>
    <row r="34" spans="1:51" s="8" customFormat="1" x14ac:dyDescent="0.25">
      <c r="A34" s="2" t="s">
        <v>36</v>
      </c>
      <c r="B34" s="381">
        <f t="shared" ref="B34:B39" si="1">SUM(F34,J34,N34,R34,V34,Z34,AD34,AH34,AL34,AP34,AT34,AX34)</f>
        <v>5</v>
      </c>
      <c r="C34" s="20">
        <v>0</v>
      </c>
      <c r="D34" s="21">
        <v>3</v>
      </c>
      <c r="E34" s="21">
        <v>2</v>
      </c>
      <c r="F34" s="22">
        <v>5</v>
      </c>
      <c r="G34" s="43">
        <v>0</v>
      </c>
      <c r="H34" s="44">
        <v>0</v>
      </c>
      <c r="I34" s="44">
        <v>0</v>
      </c>
      <c r="J34" s="45">
        <v>0</v>
      </c>
      <c r="K34" s="64">
        <v>0</v>
      </c>
      <c r="L34" s="65">
        <v>0</v>
      </c>
      <c r="M34" s="65">
        <v>0</v>
      </c>
      <c r="N34" s="66">
        <v>0</v>
      </c>
      <c r="O34" s="85">
        <v>0</v>
      </c>
      <c r="P34" s="86">
        <v>0</v>
      </c>
      <c r="Q34" s="86">
        <v>0</v>
      </c>
      <c r="R34" s="87">
        <v>0</v>
      </c>
      <c r="S34" s="106">
        <v>0</v>
      </c>
      <c r="T34" s="107">
        <v>0</v>
      </c>
      <c r="U34" s="107">
        <v>0</v>
      </c>
      <c r="V34" s="108">
        <v>0</v>
      </c>
      <c r="W34" s="127">
        <v>0</v>
      </c>
      <c r="X34" s="128">
        <v>0</v>
      </c>
      <c r="Y34" s="128">
        <v>0</v>
      </c>
      <c r="Z34" s="129">
        <v>0</v>
      </c>
      <c r="AA34" s="148">
        <v>0</v>
      </c>
      <c r="AB34" s="149">
        <v>0</v>
      </c>
      <c r="AC34" s="149">
        <v>0</v>
      </c>
      <c r="AD34" s="150">
        <v>0</v>
      </c>
      <c r="AE34" s="169">
        <v>0</v>
      </c>
      <c r="AF34" s="170">
        <v>0</v>
      </c>
      <c r="AG34" s="170">
        <v>0</v>
      </c>
      <c r="AH34" s="171">
        <v>0</v>
      </c>
      <c r="AI34" s="191">
        <v>0</v>
      </c>
      <c r="AJ34" s="192">
        <v>0</v>
      </c>
      <c r="AK34" s="192">
        <v>0</v>
      </c>
      <c r="AL34" s="193">
        <v>0</v>
      </c>
      <c r="AM34" s="211">
        <v>0</v>
      </c>
      <c r="AN34" s="212">
        <v>0</v>
      </c>
      <c r="AO34" s="212">
        <v>0</v>
      </c>
      <c r="AP34" s="213">
        <v>0</v>
      </c>
      <c r="AQ34" s="232">
        <v>0</v>
      </c>
      <c r="AR34" s="233">
        <v>0</v>
      </c>
      <c r="AS34" s="233">
        <v>0</v>
      </c>
      <c r="AT34" s="234">
        <v>0</v>
      </c>
      <c r="AU34" s="252">
        <v>0</v>
      </c>
      <c r="AV34" s="253">
        <v>0</v>
      </c>
      <c r="AW34" s="253">
        <v>0</v>
      </c>
      <c r="AX34" s="254">
        <v>0</v>
      </c>
      <c r="AY34" s="262" t="s">
        <v>36</v>
      </c>
    </row>
    <row r="35" spans="1:51" x14ac:dyDescent="0.25">
      <c r="A35" s="2" t="s">
        <v>37</v>
      </c>
      <c r="B35" s="381">
        <f t="shared" si="1"/>
        <v>2.1951010101010104</v>
      </c>
      <c r="C35" s="23">
        <v>0.74074074074074081</v>
      </c>
      <c r="D35" s="24">
        <v>0</v>
      </c>
      <c r="E35" s="24">
        <v>9.0909090909090898E-2</v>
      </c>
      <c r="F35" s="25">
        <v>0.89898989898989912</v>
      </c>
      <c r="G35" s="46">
        <v>0.75</v>
      </c>
      <c r="H35" s="47">
        <v>8.3333333333333329E-2</v>
      </c>
      <c r="I35" s="47">
        <v>0</v>
      </c>
      <c r="J35" s="48">
        <v>0.83333333333333337</v>
      </c>
      <c r="K35" s="67">
        <v>0</v>
      </c>
      <c r="L35" s="68">
        <v>0</v>
      </c>
      <c r="M35" s="68">
        <v>0</v>
      </c>
      <c r="N35" s="69">
        <v>0</v>
      </c>
      <c r="O35" s="88">
        <v>0</v>
      </c>
      <c r="P35" s="89">
        <v>0</v>
      </c>
      <c r="Q35" s="89">
        <v>0</v>
      </c>
      <c r="R35" s="90">
        <v>0</v>
      </c>
      <c r="S35" s="109">
        <v>0</v>
      </c>
      <c r="T35" s="110">
        <v>0</v>
      </c>
      <c r="U35" s="110">
        <v>0</v>
      </c>
      <c r="V35" s="111">
        <v>0</v>
      </c>
      <c r="W35" s="130">
        <v>0</v>
      </c>
      <c r="X35" s="131">
        <v>0</v>
      </c>
      <c r="Y35" s="131">
        <v>0</v>
      </c>
      <c r="Z35" s="132">
        <v>0</v>
      </c>
      <c r="AA35" s="151">
        <v>0</v>
      </c>
      <c r="AB35" s="152">
        <v>0</v>
      </c>
      <c r="AC35" s="152">
        <v>0</v>
      </c>
      <c r="AD35" s="153">
        <v>0</v>
      </c>
      <c r="AE35" s="172">
        <v>0</v>
      </c>
      <c r="AF35" s="173">
        <v>0</v>
      </c>
      <c r="AG35" s="173">
        <v>0</v>
      </c>
      <c r="AH35" s="174">
        <v>0</v>
      </c>
      <c r="AI35" s="178">
        <v>0</v>
      </c>
      <c r="AJ35" s="194">
        <v>0</v>
      </c>
      <c r="AK35" s="194">
        <v>0</v>
      </c>
      <c r="AL35" s="195">
        <v>0</v>
      </c>
      <c r="AM35" s="214">
        <v>0</v>
      </c>
      <c r="AN35" s="215">
        <v>0</v>
      </c>
      <c r="AO35" s="215">
        <v>0</v>
      </c>
      <c r="AP35" s="216">
        <v>0</v>
      </c>
      <c r="AQ35" s="235">
        <v>0</v>
      </c>
      <c r="AR35" s="236">
        <v>0</v>
      </c>
      <c r="AS35" s="236">
        <v>0</v>
      </c>
      <c r="AT35" s="237">
        <v>0</v>
      </c>
      <c r="AU35" s="255">
        <v>0</v>
      </c>
      <c r="AV35" s="256">
        <v>0.37037037037037041</v>
      </c>
      <c r="AW35" s="256">
        <v>9.2777777777777778E-2</v>
      </c>
      <c r="AX35" s="257">
        <v>0.46277777777777779</v>
      </c>
      <c r="AY35" s="262" t="s">
        <v>37</v>
      </c>
    </row>
    <row r="36" spans="1:51" s="8" customFormat="1" x14ac:dyDescent="0.25">
      <c r="A36" s="2" t="s">
        <v>34</v>
      </c>
      <c r="B36" s="381">
        <f t="shared" si="1"/>
        <v>43</v>
      </c>
      <c r="C36" s="20">
        <v>0</v>
      </c>
      <c r="D36" s="21">
        <v>0</v>
      </c>
      <c r="E36" s="21">
        <v>0</v>
      </c>
      <c r="F36" s="22">
        <v>0</v>
      </c>
      <c r="G36" s="43">
        <v>0</v>
      </c>
      <c r="H36" s="44">
        <v>0</v>
      </c>
      <c r="I36" s="44">
        <v>0</v>
      </c>
      <c r="J36" s="45">
        <v>0</v>
      </c>
      <c r="K36" s="64">
        <v>0</v>
      </c>
      <c r="L36" s="65">
        <v>0</v>
      </c>
      <c r="M36" s="65">
        <v>0</v>
      </c>
      <c r="N36" s="66">
        <v>0</v>
      </c>
      <c r="O36" s="85">
        <v>0</v>
      </c>
      <c r="P36" s="86">
        <v>0</v>
      </c>
      <c r="Q36" s="86">
        <v>1</v>
      </c>
      <c r="R36" s="87">
        <v>1</v>
      </c>
      <c r="S36" s="106">
        <v>0</v>
      </c>
      <c r="T36" s="107">
        <v>0</v>
      </c>
      <c r="U36" s="107">
        <v>0</v>
      </c>
      <c r="V36" s="108">
        <v>0</v>
      </c>
      <c r="W36" s="127">
        <v>2</v>
      </c>
      <c r="X36" s="128">
        <v>1</v>
      </c>
      <c r="Y36" s="128"/>
      <c r="Z36" s="129">
        <v>3</v>
      </c>
      <c r="AA36" s="148">
        <v>5</v>
      </c>
      <c r="AB36" s="149">
        <v>8</v>
      </c>
      <c r="AC36" s="149">
        <v>10</v>
      </c>
      <c r="AD36" s="150">
        <v>23</v>
      </c>
      <c r="AE36" s="169">
        <v>5</v>
      </c>
      <c r="AF36" s="170">
        <v>4</v>
      </c>
      <c r="AG36" s="170">
        <v>4</v>
      </c>
      <c r="AH36" s="171">
        <v>13</v>
      </c>
      <c r="AI36" s="191">
        <v>3</v>
      </c>
      <c r="AJ36" s="192">
        <v>0</v>
      </c>
      <c r="AK36" s="192">
        <v>0</v>
      </c>
      <c r="AL36" s="193">
        <v>3</v>
      </c>
      <c r="AM36" s="211">
        <v>0</v>
      </c>
      <c r="AN36" s="212">
        <v>0</v>
      </c>
      <c r="AO36" s="212">
        <v>0</v>
      </c>
      <c r="AP36" s="213">
        <v>0</v>
      </c>
      <c r="AQ36" s="232">
        <v>0</v>
      </c>
      <c r="AR36" s="233">
        <v>0</v>
      </c>
      <c r="AS36" s="233">
        <v>0</v>
      </c>
      <c r="AT36" s="234">
        <v>0</v>
      </c>
      <c r="AU36" s="252">
        <v>0</v>
      </c>
      <c r="AV36" s="253">
        <v>0</v>
      </c>
      <c r="AW36" s="253">
        <v>0</v>
      </c>
      <c r="AX36" s="254">
        <v>0</v>
      </c>
      <c r="AY36" s="262" t="s">
        <v>34</v>
      </c>
    </row>
    <row r="37" spans="1:51" x14ac:dyDescent="0.25">
      <c r="A37" s="2" t="s">
        <v>31</v>
      </c>
      <c r="B37" s="381">
        <f t="shared" si="1"/>
        <v>33.75</v>
      </c>
      <c r="C37" s="23">
        <v>0</v>
      </c>
      <c r="D37" s="24">
        <v>0</v>
      </c>
      <c r="E37" s="24">
        <v>0</v>
      </c>
      <c r="F37" s="25">
        <v>0</v>
      </c>
      <c r="G37" s="46">
        <v>0</v>
      </c>
      <c r="H37" s="47">
        <v>0</v>
      </c>
      <c r="I37" s="47">
        <v>0</v>
      </c>
      <c r="J37" s="48">
        <v>0</v>
      </c>
      <c r="K37" s="67">
        <v>0</v>
      </c>
      <c r="L37" s="68">
        <v>0</v>
      </c>
      <c r="M37" s="68">
        <v>0</v>
      </c>
      <c r="N37" s="69">
        <v>0</v>
      </c>
      <c r="O37" s="88">
        <v>0</v>
      </c>
      <c r="P37" s="89">
        <v>0.33333333333333331</v>
      </c>
      <c r="Q37" s="89">
        <v>0.58333333333333337</v>
      </c>
      <c r="R37" s="90">
        <v>0.91666666666666663</v>
      </c>
      <c r="S37" s="109">
        <v>0.66666666666666663</v>
      </c>
      <c r="T37" s="110">
        <v>0.91666666666666663</v>
      </c>
      <c r="U37" s="110">
        <v>1.9166666666666667</v>
      </c>
      <c r="V37" s="111">
        <v>3.5</v>
      </c>
      <c r="W37" s="130">
        <v>1.4166666666666667</v>
      </c>
      <c r="X37" s="131">
        <v>1.3333333333333333</v>
      </c>
      <c r="Y37" s="131">
        <v>3.0833333333333335</v>
      </c>
      <c r="Z37" s="132">
        <v>5.833333333333333</v>
      </c>
      <c r="AA37" s="151">
        <v>2.4166666666666665</v>
      </c>
      <c r="AB37" s="152">
        <v>3.4166666666666665</v>
      </c>
      <c r="AC37" s="152">
        <v>4.333333333333333</v>
      </c>
      <c r="AD37" s="153">
        <v>10.166666666666666</v>
      </c>
      <c r="AE37" s="172">
        <v>3.6666666666666665</v>
      </c>
      <c r="AF37" s="173">
        <v>3.4166666666666665</v>
      </c>
      <c r="AG37" s="173">
        <v>2.0833333333333335</v>
      </c>
      <c r="AH37" s="174">
        <v>9.1666666666666661</v>
      </c>
      <c r="AI37" s="178">
        <v>2.25</v>
      </c>
      <c r="AJ37" s="194">
        <v>0.91666666666666663</v>
      </c>
      <c r="AK37" s="194">
        <v>0.66666666666666663</v>
      </c>
      <c r="AL37" s="195">
        <v>3.8333333333333335</v>
      </c>
      <c r="AM37" s="214">
        <v>0.25</v>
      </c>
      <c r="AN37" s="215">
        <v>8.3333333333333329E-2</v>
      </c>
      <c r="AO37" s="215">
        <v>0</v>
      </c>
      <c r="AP37" s="216">
        <v>0.33333333333333331</v>
      </c>
      <c r="AQ37" s="235">
        <v>0</v>
      </c>
      <c r="AR37" s="236">
        <v>0</v>
      </c>
      <c r="AS37" s="236">
        <v>0</v>
      </c>
      <c r="AT37" s="237">
        <v>0</v>
      </c>
      <c r="AU37" s="255">
        <v>0</v>
      </c>
      <c r="AV37" s="256">
        <v>0</v>
      </c>
      <c r="AW37" s="256">
        <v>0</v>
      </c>
      <c r="AX37" s="257">
        <v>0</v>
      </c>
      <c r="AY37" s="262" t="s">
        <v>31</v>
      </c>
    </row>
    <row r="38" spans="1:51" s="8" customFormat="1" x14ac:dyDescent="0.25">
      <c r="A38" s="2" t="s">
        <v>35</v>
      </c>
      <c r="B38" s="381">
        <f t="shared" si="1"/>
        <v>8</v>
      </c>
      <c r="C38" s="20">
        <v>0</v>
      </c>
      <c r="D38" s="21">
        <v>0</v>
      </c>
      <c r="E38" s="21">
        <v>0</v>
      </c>
      <c r="F38" s="22">
        <v>0</v>
      </c>
      <c r="G38" s="43">
        <v>0</v>
      </c>
      <c r="H38" s="44">
        <v>0</v>
      </c>
      <c r="I38" s="44">
        <v>0</v>
      </c>
      <c r="J38" s="45">
        <v>0</v>
      </c>
      <c r="K38" s="64">
        <v>0</v>
      </c>
      <c r="L38" s="65">
        <v>0</v>
      </c>
      <c r="M38" s="65">
        <v>0</v>
      </c>
      <c r="N38" s="66">
        <v>0</v>
      </c>
      <c r="O38" s="85">
        <v>0</v>
      </c>
      <c r="P38" s="86">
        <v>0</v>
      </c>
      <c r="Q38" s="86">
        <v>0</v>
      </c>
      <c r="R38" s="87">
        <v>0</v>
      </c>
      <c r="S38" s="106">
        <v>0</v>
      </c>
      <c r="T38" s="107">
        <v>0</v>
      </c>
      <c r="U38" s="107">
        <v>0</v>
      </c>
      <c r="V38" s="108">
        <v>0</v>
      </c>
      <c r="W38" s="127">
        <v>0</v>
      </c>
      <c r="X38" s="128">
        <v>0</v>
      </c>
      <c r="Y38" s="128">
        <v>0</v>
      </c>
      <c r="Z38" s="129">
        <v>0</v>
      </c>
      <c r="AA38" s="148">
        <v>0</v>
      </c>
      <c r="AB38" s="149">
        <v>1</v>
      </c>
      <c r="AC38" s="149">
        <v>2</v>
      </c>
      <c r="AD38" s="150">
        <v>3</v>
      </c>
      <c r="AE38" s="169">
        <v>2</v>
      </c>
      <c r="AF38" s="170">
        <v>0</v>
      </c>
      <c r="AG38" s="170">
        <v>1</v>
      </c>
      <c r="AH38" s="171">
        <v>3</v>
      </c>
      <c r="AI38" s="191">
        <v>2</v>
      </c>
      <c r="AJ38" s="192">
        <v>0</v>
      </c>
      <c r="AK38" s="192">
        <v>0</v>
      </c>
      <c r="AL38" s="193">
        <v>2</v>
      </c>
      <c r="AM38" s="211">
        <v>0</v>
      </c>
      <c r="AN38" s="212">
        <v>0</v>
      </c>
      <c r="AO38" s="212">
        <v>0</v>
      </c>
      <c r="AP38" s="213">
        <v>0</v>
      </c>
      <c r="AQ38" s="232">
        <v>0</v>
      </c>
      <c r="AR38" s="233">
        <v>0</v>
      </c>
      <c r="AS38" s="233">
        <v>0</v>
      </c>
      <c r="AT38" s="234">
        <v>0</v>
      </c>
      <c r="AU38" s="252">
        <v>0</v>
      </c>
      <c r="AV38" s="253">
        <v>0</v>
      </c>
      <c r="AW38" s="253">
        <v>0</v>
      </c>
      <c r="AX38" s="254">
        <v>0</v>
      </c>
      <c r="AY38" s="262" t="s">
        <v>35</v>
      </c>
    </row>
    <row r="39" spans="1:51" x14ac:dyDescent="0.25">
      <c r="A39" s="2" t="s">
        <v>32</v>
      </c>
      <c r="B39" s="381">
        <f t="shared" si="1"/>
        <v>7.5</v>
      </c>
      <c r="C39" s="23">
        <v>0</v>
      </c>
      <c r="D39" s="24">
        <v>0</v>
      </c>
      <c r="E39" s="24">
        <v>0</v>
      </c>
      <c r="F39" s="25">
        <v>0</v>
      </c>
      <c r="G39" s="46">
        <v>0</v>
      </c>
      <c r="H39" s="47">
        <v>0</v>
      </c>
      <c r="I39" s="47">
        <v>0</v>
      </c>
      <c r="J39" s="48">
        <v>0</v>
      </c>
      <c r="K39" s="67">
        <v>0</v>
      </c>
      <c r="L39" s="68">
        <v>0</v>
      </c>
      <c r="M39" s="68">
        <v>0</v>
      </c>
      <c r="N39" s="69">
        <v>0</v>
      </c>
      <c r="O39" s="88">
        <v>0</v>
      </c>
      <c r="P39" s="89">
        <v>0</v>
      </c>
      <c r="Q39" s="89">
        <v>0</v>
      </c>
      <c r="R39" s="90">
        <v>0</v>
      </c>
      <c r="S39" s="109">
        <v>0</v>
      </c>
      <c r="T39" s="110">
        <v>0</v>
      </c>
      <c r="U39" s="110">
        <v>8.3333333333333329E-2</v>
      </c>
      <c r="V39" s="111">
        <v>8.3333333333333329E-2</v>
      </c>
      <c r="W39" s="130">
        <v>0.25</v>
      </c>
      <c r="X39" s="131">
        <v>0.33333333333333331</v>
      </c>
      <c r="Y39" s="131">
        <v>1</v>
      </c>
      <c r="Z39" s="132">
        <v>1.5833333333333333</v>
      </c>
      <c r="AA39" s="151">
        <v>0.91666666666666663</v>
      </c>
      <c r="AB39" s="152">
        <v>0.91666666666666663</v>
      </c>
      <c r="AC39" s="152">
        <v>1.1666666666666667</v>
      </c>
      <c r="AD39" s="153">
        <v>2.9166666666666665</v>
      </c>
      <c r="AE39" s="172">
        <v>1.0833333333333333</v>
      </c>
      <c r="AF39" s="173">
        <v>1</v>
      </c>
      <c r="AG39" s="173">
        <v>0.41666666666666669</v>
      </c>
      <c r="AH39" s="174">
        <v>2.5</v>
      </c>
      <c r="AI39" s="178">
        <v>0.25</v>
      </c>
      <c r="AJ39" s="194">
        <v>8.3333333333333329E-2</v>
      </c>
      <c r="AK39" s="194">
        <v>8.3333333333333329E-2</v>
      </c>
      <c r="AL39" s="195">
        <v>0.41666666666666669</v>
      </c>
      <c r="AM39" s="214">
        <v>0</v>
      </c>
      <c r="AN39" s="215">
        <v>0</v>
      </c>
      <c r="AO39" s="215">
        <v>0</v>
      </c>
      <c r="AP39" s="216">
        <v>0</v>
      </c>
      <c r="AQ39" s="235">
        <v>0</v>
      </c>
      <c r="AR39" s="236">
        <v>0</v>
      </c>
      <c r="AS39" s="236">
        <v>0</v>
      </c>
      <c r="AT39" s="237">
        <v>0</v>
      </c>
      <c r="AU39" s="255">
        <v>0</v>
      </c>
      <c r="AV39" s="256">
        <v>0</v>
      </c>
      <c r="AW39" s="256">
        <v>0</v>
      </c>
      <c r="AX39" s="257">
        <v>0</v>
      </c>
      <c r="AY39" s="262" t="s">
        <v>32</v>
      </c>
    </row>
    <row r="40" spans="1:51" ht="13.8" thickBot="1" x14ac:dyDescent="0.3">
      <c r="A40" s="6"/>
      <c r="B40" s="385"/>
      <c r="D40" s="27"/>
      <c r="E40" s="27"/>
      <c r="F40" s="28"/>
      <c r="G40" s="49"/>
      <c r="H40" s="50"/>
      <c r="I40" s="50"/>
      <c r="J40" s="51"/>
      <c r="K40" s="70"/>
      <c r="L40" s="71"/>
      <c r="M40" s="71"/>
      <c r="N40" s="72"/>
      <c r="O40" s="91"/>
      <c r="P40" s="92"/>
      <c r="Q40" s="92"/>
      <c r="R40" s="93"/>
      <c r="S40" s="112"/>
      <c r="T40" s="113"/>
      <c r="U40" s="113"/>
      <c r="V40" s="114"/>
      <c r="W40" s="133"/>
      <c r="X40" s="134"/>
      <c r="Y40" s="134"/>
      <c r="Z40" s="135"/>
      <c r="AA40" s="154"/>
      <c r="AB40" s="155"/>
      <c r="AC40" s="155"/>
      <c r="AD40" s="156"/>
      <c r="AE40" s="175"/>
      <c r="AF40" s="176"/>
      <c r="AG40" s="176"/>
      <c r="AH40" s="177"/>
      <c r="AI40" s="196"/>
      <c r="AJ40" s="197"/>
      <c r="AK40" s="197"/>
      <c r="AL40" s="198"/>
      <c r="AM40" s="217"/>
      <c r="AN40" s="218"/>
      <c r="AO40" s="218"/>
      <c r="AP40" s="219"/>
      <c r="AQ40" s="238"/>
      <c r="AR40" s="239"/>
      <c r="AS40" s="239"/>
      <c r="AT40" s="240"/>
      <c r="AU40" s="258"/>
      <c r="AV40" s="259"/>
      <c r="AW40" s="259"/>
      <c r="AX40" s="260"/>
      <c r="AY40" s="376"/>
    </row>
    <row r="41" spans="1:51" s="7" customFormat="1" ht="13.8" thickTop="1" x14ac:dyDescent="0.25">
      <c r="A41" s="4" t="s">
        <v>33</v>
      </c>
      <c r="B41" s="386">
        <f t="shared" ref="B41:AX42" si="2">(B3+B22)/2</f>
        <v>10.85648611111111</v>
      </c>
      <c r="C41" s="15">
        <f t="shared" si="2"/>
        <v>7.875</v>
      </c>
      <c r="D41" s="16">
        <f t="shared" si="2"/>
        <v>-0.93</v>
      </c>
      <c r="E41" s="29">
        <f t="shared" si="2"/>
        <v>2.9750000000000001</v>
      </c>
      <c r="F41" s="29">
        <f t="shared" si="2"/>
        <v>3.2935000000000003</v>
      </c>
      <c r="G41" s="37">
        <f t="shared" si="2"/>
        <v>4.0350000000000001</v>
      </c>
      <c r="H41" s="38">
        <f t="shared" si="2"/>
        <v>3.105</v>
      </c>
      <c r="I41" s="38">
        <f t="shared" si="2"/>
        <v>0.70500000000000007</v>
      </c>
      <c r="J41" s="39">
        <f t="shared" si="2"/>
        <v>2.7484999999999999</v>
      </c>
      <c r="K41" s="58">
        <f t="shared" si="2"/>
        <v>6.9450000000000003</v>
      </c>
      <c r="L41" s="59">
        <f t="shared" si="2"/>
        <v>3.03</v>
      </c>
      <c r="M41" s="59">
        <f t="shared" si="2"/>
        <v>3.452</v>
      </c>
      <c r="N41" s="60">
        <f t="shared" si="2"/>
        <v>4.4400000000000004</v>
      </c>
      <c r="O41" s="79">
        <f t="shared" si="2"/>
        <v>5.3450000000000006</v>
      </c>
      <c r="P41" s="80">
        <f t="shared" si="2"/>
        <v>12.615</v>
      </c>
      <c r="Q41" s="80">
        <f t="shared" si="2"/>
        <v>9.65</v>
      </c>
      <c r="R41" s="81">
        <f t="shared" si="2"/>
        <v>9.2349999999999994</v>
      </c>
      <c r="S41" s="100">
        <f t="shared" si="2"/>
        <v>12.515000000000001</v>
      </c>
      <c r="T41" s="101">
        <f t="shared" si="2"/>
        <v>11.17</v>
      </c>
      <c r="U41" s="101">
        <f t="shared" si="2"/>
        <v>10.824999999999999</v>
      </c>
      <c r="V41" s="102">
        <f t="shared" si="2"/>
        <v>11.504999999999999</v>
      </c>
      <c r="W41" s="121">
        <f t="shared" si="2"/>
        <v>15</v>
      </c>
      <c r="X41" s="122">
        <f t="shared" si="2"/>
        <v>17.5</v>
      </c>
      <c r="Y41" s="122">
        <f t="shared" si="2"/>
        <v>15.399999999999999</v>
      </c>
      <c r="Z41" s="123">
        <f t="shared" si="2"/>
        <v>16.695833333333333</v>
      </c>
      <c r="AA41" s="142">
        <f t="shared" si="2"/>
        <v>18.600000000000001</v>
      </c>
      <c r="AB41" s="143">
        <f t="shared" si="2"/>
        <v>19.75</v>
      </c>
      <c r="AC41" s="143">
        <f t="shared" si="2"/>
        <v>21.9</v>
      </c>
      <c r="AD41" s="144">
        <f t="shared" si="2"/>
        <v>20.149999999999999</v>
      </c>
      <c r="AE41" s="163">
        <f t="shared" si="2"/>
        <v>20</v>
      </c>
      <c r="AF41" s="164">
        <f t="shared" si="2"/>
        <v>18.2</v>
      </c>
      <c r="AG41" s="164">
        <f t="shared" si="2"/>
        <v>18.75</v>
      </c>
      <c r="AH41" s="165">
        <f t="shared" si="2"/>
        <v>19</v>
      </c>
      <c r="AI41" s="185">
        <f t="shared" si="2"/>
        <v>16.95</v>
      </c>
      <c r="AJ41" s="186">
        <f t="shared" si="2"/>
        <v>13.799999999999999</v>
      </c>
      <c r="AK41" s="186">
        <f t="shared" si="2"/>
        <v>16.75</v>
      </c>
      <c r="AL41" s="187">
        <f t="shared" si="2"/>
        <v>15.850000000000001</v>
      </c>
      <c r="AM41" s="205">
        <f t="shared" si="2"/>
        <v>15.3</v>
      </c>
      <c r="AN41" s="206">
        <f t="shared" si="2"/>
        <v>11.379999999999999</v>
      </c>
      <c r="AO41" s="206">
        <f t="shared" si="2"/>
        <v>14.350000000000001</v>
      </c>
      <c r="AP41" s="207">
        <f t="shared" si="2"/>
        <v>13.7</v>
      </c>
      <c r="AQ41" s="226">
        <f t="shared" si="2"/>
        <v>10.355</v>
      </c>
      <c r="AR41" s="227">
        <f t="shared" si="2"/>
        <v>5.89</v>
      </c>
      <c r="AS41" s="227">
        <f t="shared" si="2"/>
        <v>5.1050000000000004</v>
      </c>
      <c r="AT41" s="228">
        <f t="shared" si="2"/>
        <v>7.1099999999999994</v>
      </c>
      <c r="AU41" s="247">
        <f t="shared" si="2"/>
        <v>5.43</v>
      </c>
      <c r="AV41" s="248">
        <f t="shared" si="2"/>
        <v>6.4</v>
      </c>
      <c r="AW41" s="248">
        <f t="shared" si="2"/>
        <v>7.68</v>
      </c>
      <c r="AX41" s="372">
        <f t="shared" si="2"/>
        <v>6.55</v>
      </c>
      <c r="AY41" s="261" t="s">
        <v>33</v>
      </c>
    </row>
    <row r="42" spans="1:51" x14ac:dyDescent="0.25">
      <c r="A42" s="2" t="s">
        <v>43</v>
      </c>
      <c r="B42" s="387">
        <f t="shared" si="2"/>
        <v>11.323305555555557</v>
      </c>
      <c r="C42" s="23">
        <f t="shared" si="2"/>
        <v>3.8016666666666681</v>
      </c>
      <c r="D42" s="24">
        <f t="shared" si="2"/>
        <v>5.5720833333333353</v>
      </c>
      <c r="E42" s="30">
        <f t="shared" si="2"/>
        <v>4.2387500000000005</v>
      </c>
      <c r="F42" s="30">
        <f t="shared" si="2"/>
        <v>4.5285833333333336</v>
      </c>
      <c r="G42" s="46">
        <f t="shared" si="2"/>
        <v>4.7725</v>
      </c>
      <c r="H42" s="47">
        <f t="shared" si="2"/>
        <v>4.5104166666666661</v>
      </c>
      <c r="I42" s="47">
        <f t="shared" si="2"/>
        <v>5.5337500000000004</v>
      </c>
      <c r="J42" s="48">
        <f t="shared" si="2"/>
        <v>4.900291666666666</v>
      </c>
      <c r="K42" s="67">
        <f t="shared" si="2"/>
        <v>5.6833333333333336</v>
      </c>
      <c r="L42" s="68">
        <f t="shared" si="2"/>
        <v>8.0629166666666663</v>
      </c>
      <c r="M42" s="68">
        <f t="shared" si="2"/>
        <v>9.0541666666666671</v>
      </c>
      <c r="N42" s="69">
        <f t="shared" si="2"/>
        <v>7.6449999999999996</v>
      </c>
      <c r="O42" s="88">
        <f t="shared" si="2"/>
        <v>9.4162499999999998</v>
      </c>
      <c r="P42" s="89">
        <f t="shared" si="2"/>
        <v>10.213333333333333</v>
      </c>
      <c r="Q42" s="89">
        <f t="shared" si="2"/>
        <v>12.6175</v>
      </c>
      <c r="R42" s="90">
        <f t="shared" si="2"/>
        <v>10.710416666666665</v>
      </c>
      <c r="S42" s="109">
        <f t="shared" si="2"/>
        <v>12.545000000000002</v>
      </c>
      <c r="T42" s="110">
        <f t="shared" si="2"/>
        <v>13.493750000000002</v>
      </c>
      <c r="U42" s="110">
        <f t="shared" si="2"/>
        <v>14.985416666666664</v>
      </c>
      <c r="V42" s="111">
        <f t="shared" si="2"/>
        <v>13.753333333333334</v>
      </c>
      <c r="W42" s="130">
        <f t="shared" si="2"/>
        <v>15.776666666666667</v>
      </c>
      <c r="X42" s="131">
        <f t="shared" si="2"/>
        <v>16.454166666666669</v>
      </c>
      <c r="Y42" s="131">
        <f t="shared" si="2"/>
        <v>17.890833333333333</v>
      </c>
      <c r="Z42" s="132">
        <f t="shared" si="2"/>
        <v>16.695833333333333</v>
      </c>
      <c r="AA42" s="151">
        <f t="shared" si="2"/>
        <v>17.864166666666666</v>
      </c>
      <c r="AB42" s="152">
        <f t="shared" si="2"/>
        <v>18.263333333333335</v>
      </c>
      <c r="AC42" s="152">
        <f t="shared" si="2"/>
        <v>19.115833333333335</v>
      </c>
      <c r="AD42" s="153">
        <f t="shared" si="2"/>
        <v>18.436666666666667</v>
      </c>
      <c r="AE42" s="172">
        <f t="shared" si="2"/>
        <v>18.908333333333339</v>
      </c>
      <c r="AF42" s="173">
        <f t="shared" si="2"/>
        <v>18.970833333333331</v>
      </c>
      <c r="AG42" s="173">
        <f t="shared" si="2"/>
        <v>17.724166666666669</v>
      </c>
      <c r="AH42" s="174">
        <f t="shared" si="2"/>
        <v>18.507500000000004</v>
      </c>
      <c r="AI42" s="178">
        <f t="shared" si="2"/>
        <v>17.315833333333337</v>
      </c>
      <c r="AJ42" s="194">
        <f t="shared" si="2"/>
        <v>15.339166666666667</v>
      </c>
      <c r="AK42" s="194">
        <f t="shared" si="2"/>
        <v>14.459166666666667</v>
      </c>
      <c r="AL42" s="195">
        <f t="shared" si="2"/>
        <v>15.709583333333335</v>
      </c>
      <c r="AM42" s="214">
        <f t="shared" si="2"/>
        <v>14.228749999999998</v>
      </c>
      <c r="AN42" s="215">
        <f t="shared" si="2"/>
        <v>12.118333333333334</v>
      </c>
      <c r="AO42" s="215">
        <f t="shared" si="2"/>
        <v>11.281666666666666</v>
      </c>
      <c r="AP42" s="216">
        <f t="shared" si="2"/>
        <v>12.494166666666665</v>
      </c>
      <c r="AQ42" s="235">
        <f t="shared" si="2"/>
        <v>9.5479166666666657</v>
      </c>
      <c r="AR42" s="236">
        <f t="shared" si="2"/>
        <v>7.8137500000000006</v>
      </c>
      <c r="AS42" s="236">
        <f t="shared" si="2"/>
        <v>6.9716666666666676</v>
      </c>
      <c r="AT42" s="237">
        <f t="shared" si="2"/>
        <v>8.1087500000000006</v>
      </c>
      <c r="AU42" s="255">
        <f t="shared" si="2"/>
        <v>5.34375</v>
      </c>
      <c r="AV42" s="256">
        <f t="shared" si="2"/>
        <v>2.8808333333333334</v>
      </c>
      <c r="AW42" s="256">
        <f t="shared" si="2"/>
        <v>4.8830416666666672</v>
      </c>
      <c r="AX42" s="257">
        <f t="shared" si="2"/>
        <v>4.3895416666666662</v>
      </c>
      <c r="AY42" s="262" t="s">
        <v>43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Y42"/>
  <sheetViews>
    <sheetView workbookViewId="0">
      <selection activeCell="B28" sqref="B28"/>
    </sheetView>
  </sheetViews>
  <sheetFormatPr baseColWidth="10" defaultRowHeight="13.2" x14ac:dyDescent="0.25"/>
  <cols>
    <col min="1" max="1" width="40.5546875" style="2" customWidth="1"/>
    <col min="2" max="2" width="9.88671875" style="382" customWidth="1"/>
    <col min="3" max="3" width="6.33203125" style="23" customWidth="1"/>
    <col min="4" max="5" width="6.33203125" style="24" customWidth="1"/>
    <col min="6" max="6" width="6.33203125" style="25" customWidth="1"/>
    <col min="7" max="7" width="6.33203125" style="46" customWidth="1"/>
    <col min="8" max="9" width="6.33203125" style="47" customWidth="1"/>
    <col min="10" max="10" width="6.33203125" style="48" customWidth="1"/>
    <col min="11" max="11" width="6.33203125" style="67" customWidth="1"/>
    <col min="12" max="13" width="6.33203125" style="68" customWidth="1"/>
    <col min="14" max="14" width="6.33203125" style="69" customWidth="1"/>
    <col min="15" max="15" width="6.33203125" style="88" customWidth="1"/>
    <col min="16" max="17" width="6.33203125" style="89" customWidth="1"/>
    <col min="18" max="18" width="6.33203125" style="90" customWidth="1"/>
    <col min="19" max="19" width="6.33203125" style="109" customWidth="1"/>
    <col min="20" max="21" width="6.33203125" style="110" customWidth="1"/>
    <col min="22" max="22" width="6.33203125" style="111" customWidth="1"/>
    <col min="23" max="23" width="6.33203125" style="130" customWidth="1"/>
    <col min="24" max="25" width="6.33203125" style="131" customWidth="1"/>
    <col min="26" max="26" width="6.33203125" style="132" customWidth="1"/>
    <col min="27" max="27" width="6.33203125" style="151" customWidth="1"/>
    <col min="28" max="29" width="6.33203125" style="152" customWidth="1"/>
    <col min="30" max="30" width="6.33203125" style="153" customWidth="1"/>
    <col min="31" max="31" width="6.33203125" style="172" customWidth="1"/>
    <col min="32" max="33" width="6.33203125" style="173" customWidth="1"/>
    <col min="34" max="34" width="6.33203125" style="174" customWidth="1"/>
    <col min="35" max="35" width="6.33203125" style="178" customWidth="1"/>
    <col min="36" max="37" width="6.33203125" style="194" customWidth="1"/>
    <col min="38" max="38" width="6.33203125" style="195" customWidth="1"/>
    <col min="39" max="39" width="6.33203125" style="214" customWidth="1"/>
    <col min="40" max="41" width="6.33203125" style="215" customWidth="1"/>
    <col min="42" max="42" width="6.33203125" style="216" customWidth="1"/>
    <col min="43" max="43" width="6.33203125" style="235" customWidth="1"/>
    <col min="44" max="45" width="6.33203125" style="236" customWidth="1"/>
    <col min="46" max="46" width="6.33203125" style="237" customWidth="1"/>
    <col min="47" max="47" width="6.33203125" style="255" customWidth="1"/>
    <col min="48" max="49" width="6.33203125" style="256" customWidth="1"/>
    <col min="50" max="50" width="6.33203125" style="257" customWidth="1"/>
    <col min="51" max="51" width="40.5546875" style="262" customWidth="1"/>
  </cols>
  <sheetData>
    <row r="1" spans="1:51" ht="13.8" thickTop="1" x14ac:dyDescent="0.25">
      <c r="A1" s="2" t="s">
        <v>48</v>
      </c>
      <c r="B1" s="378" t="s">
        <v>16</v>
      </c>
      <c r="C1" s="9"/>
      <c r="D1" s="10" t="s">
        <v>0</v>
      </c>
      <c r="E1" s="10"/>
      <c r="F1" s="11"/>
      <c r="G1" s="31"/>
      <c r="H1" s="32" t="s">
        <v>5</v>
      </c>
      <c r="I1" s="32"/>
      <c r="J1" s="33"/>
      <c r="K1" s="52"/>
      <c r="L1" s="53" t="s">
        <v>6</v>
      </c>
      <c r="M1" s="53"/>
      <c r="N1" s="54"/>
      <c r="O1" s="73"/>
      <c r="P1" s="74" t="s">
        <v>7</v>
      </c>
      <c r="Q1" s="74"/>
      <c r="R1" s="75"/>
      <c r="S1" s="94"/>
      <c r="T1" s="95" t="s">
        <v>8</v>
      </c>
      <c r="U1" s="95"/>
      <c r="V1" s="96"/>
      <c r="W1" s="115"/>
      <c r="X1" s="116" t="s">
        <v>9</v>
      </c>
      <c r="Y1" s="116"/>
      <c r="Z1" s="117"/>
      <c r="AA1" s="136"/>
      <c r="AB1" s="137" t="s">
        <v>10</v>
      </c>
      <c r="AC1" s="137"/>
      <c r="AD1" s="138"/>
      <c r="AE1" s="157"/>
      <c r="AF1" s="158" t="s">
        <v>11</v>
      </c>
      <c r="AG1" s="158"/>
      <c r="AH1" s="159"/>
      <c r="AI1" s="179"/>
      <c r="AJ1" s="180" t="s">
        <v>12</v>
      </c>
      <c r="AK1" s="180"/>
      <c r="AL1" s="181"/>
      <c r="AM1" s="199"/>
      <c r="AN1" s="200" t="s">
        <v>13</v>
      </c>
      <c r="AO1" s="200"/>
      <c r="AP1" s="201"/>
      <c r="AQ1" s="220"/>
      <c r="AR1" s="221" t="s">
        <v>14</v>
      </c>
      <c r="AS1" s="221"/>
      <c r="AT1" s="222"/>
      <c r="AU1" s="241"/>
      <c r="AV1" s="242" t="s">
        <v>15</v>
      </c>
      <c r="AW1" s="242"/>
      <c r="AX1" s="243"/>
      <c r="AY1" s="262" t="s">
        <v>48</v>
      </c>
    </row>
    <row r="2" spans="1:51" s="1" customFormat="1" ht="13.8" thickBot="1" x14ac:dyDescent="0.3">
      <c r="A2" s="3"/>
      <c r="B2" s="379"/>
      <c r="C2" s="12" t="s">
        <v>2</v>
      </c>
      <c r="D2" s="13" t="s">
        <v>3</v>
      </c>
      <c r="E2" s="13" t="s">
        <v>4</v>
      </c>
      <c r="F2" s="14" t="s">
        <v>1</v>
      </c>
      <c r="G2" s="34" t="s">
        <v>2</v>
      </c>
      <c r="H2" s="35" t="s">
        <v>3</v>
      </c>
      <c r="I2" s="35" t="s">
        <v>4</v>
      </c>
      <c r="J2" s="36" t="s">
        <v>1</v>
      </c>
      <c r="K2" s="55" t="s">
        <v>2</v>
      </c>
      <c r="L2" s="56" t="s">
        <v>3</v>
      </c>
      <c r="M2" s="56" t="s">
        <v>4</v>
      </c>
      <c r="N2" s="57" t="s">
        <v>1</v>
      </c>
      <c r="O2" s="76" t="s">
        <v>2</v>
      </c>
      <c r="P2" s="77" t="s">
        <v>3</v>
      </c>
      <c r="Q2" s="77" t="s">
        <v>4</v>
      </c>
      <c r="R2" s="78" t="s">
        <v>1</v>
      </c>
      <c r="S2" s="97" t="s">
        <v>2</v>
      </c>
      <c r="T2" s="98" t="s">
        <v>3</v>
      </c>
      <c r="U2" s="98" t="s">
        <v>4</v>
      </c>
      <c r="V2" s="99" t="s">
        <v>1</v>
      </c>
      <c r="W2" s="118" t="s">
        <v>2</v>
      </c>
      <c r="X2" s="119" t="s">
        <v>3</v>
      </c>
      <c r="Y2" s="119" t="s">
        <v>4</v>
      </c>
      <c r="Z2" s="120" t="s">
        <v>1</v>
      </c>
      <c r="AA2" s="139" t="s">
        <v>2</v>
      </c>
      <c r="AB2" s="140" t="s">
        <v>3</v>
      </c>
      <c r="AC2" s="140" t="s">
        <v>4</v>
      </c>
      <c r="AD2" s="141" t="s">
        <v>1</v>
      </c>
      <c r="AE2" s="160" t="s">
        <v>2</v>
      </c>
      <c r="AF2" s="161" t="s">
        <v>3</v>
      </c>
      <c r="AG2" s="161" t="s">
        <v>4</v>
      </c>
      <c r="AH2" s="162" t="s">
        <v>1</v>
      </c>
      <c r="AI2" s="182" t="s">
        <v>2</v>
      </c>
      <c r="AJ2" s="183" t="s">
        <v>3</v>
      </c>
      <c r="AK2" s="183" t="s">
        <v>4</v>
      </c>
      <c r="AL2" s="184" t="s">
        <v>1</v>
      </c>
      <c r="AM2" s="202" t="s">
        <v>2</v>
      </c>
      <c r="AN2" s="203" t="s">
        <v>3</v>
      </c>
      <c r="AO2" s="203" t="s">
        <v>4</v>
      </c>
      <c r="AP2" s="204" t="s">
        <v>1</v>
      </c>
      <c r="AQ2" s="223" t="s">
        <v>2</v>
      </c>
      <c r="AR2" s="224" t="s">
        <v>3</v>
      </c>
      <c r="AS2" s="224" t="s">
        <v>4</v>
      </c>
      <c r="AT2" s="225" t="s">
        <v>1</v>
      </c>
      <c r="AU2" s="244" t="s">
        <v>2</v>
      </c>
      <c r="AV2" s="245" t="s">
        <v>3</v>
      </c>
      <c r="AW2" s="245" t="s">
        <v>4</v>
      </c>
      <c r="AX2" s="246" t="s">
        <v>1</v>
      </c>
      <c r="AY2" s="374"/>
    </row>
    <row r="3" spans="1:51" s="7" customFormat="1" ht="13.8" thickTop="1" x14ac:dyDescent="0.25">
      <c r="A3" s="4" t="s">
        <v>17</v>
      </c>
      <c r="B3" s="371">
        <f>AVERAGE(F3,J3,N3,R3,V3,Z3,AD3,AH3,AL3,AP3,AT3,AX3)</f>
        <v>7.9458333333333329</v>
      </c>
      <c r="C3" s="20">
        <v>6.39</v>
      </c>
      <c r="D3" s="21">
        <v>3.8</v>
      </c>
      <c r="E3" s="21">
        <v>2.16</v>
      </c>
      <c r="F3" s="22">
        <v>4.05</v>
      </c>
      <c r="G3" s="43">
        <v>4.4800000000000004</v>
      </c>
      <c r="H3" s="44">
        <v>4.58</v>
      </c>
      <c r="I3" s="44">
        <v>4.3899999999999997</v>
      </c>
      <c r="J3" s="45">
        <v>4.49</v>
      </c>
      <c r="K3" s="64">
        <v>2.72</v>
      </c>
      <c r="L3" s="65">
        <v>5.33</v>
      </c>
      <c r="M3" s="65">
        <v>3.68</v>
      </c>
      <c r="N3" s="66">
        <v>3.9</v>
      </c>
      <c r="O3" s="85">
        <v>7.93</v>
      </c>
      <c r="P3" s="86">
        <v>3.77</v>
      </c>
      <c r="Q3" s="86">
        <v>6.95</v>
      </c>
      <c r="R3" s="87">
        <v>6.22</v>
      </c>
      <c r="S3" s="106">
        <v>7.61</v>
      </c>
      <c r="T3" s="107">
        <v>6.98</v>
      </c>
      <c r="U3" s="107">
        <v>10.6</v>
      </c>
      <c r="V3" s="108">
        <v>8.4600000000000009</v>
      </c>
      <c r="W3" s="127">
        <v>11.8</v>
      </c>
      <c r="X3" s="128">
        <v>9.35</v>
      </c>
      <c r="Y3" s="128">
        <v>10.6</v>
      </c>
      <c r="Z3" s="129">
        <v>10.6</v>
      </c>
      <c r="AA3" s="148">
        <v>12.2</v>
      </c>
      <c r="AB3" s="149">
        <v>15.1</v>
      </c>
      <c r="AC3" s="149">
        <v>14.6</v>
      </c>
      <c r="AD3" s="150">
        <v>14</v>
      </c>
      <c r="AE3" s="169">
        <v>13.7</v>
      </c>
      <c r="AF3" s="170">
        <v>11.6</v>
      </c>
      <c r="AG3" s="170">
        <v>12.6</v>
      </c>
      <c r="AH3" s="171">
        <v>12.6</v>
      </c>
      <c r="AI3" s="191">
        <v>12.7</v>
      </c>
      <c r="AJ3" s="192">
        <v>12.4</v>
      </c>
      <c r="AK3" s="192">
        <v>10.5</v>
      </c>
      <c r="AL3" s="193">
        <v>11.8</v>
      </c>
      <c r="AM3" s="211">
        <v>13.3</v>
      </c>
      <c r="AN3" s="212">
        <v>12.2</v>
      </c>
      <c r="AO3" s="212">
        <v>10.3</v>
      </c>
      <c r="AP3" s="213">
        <v>10.9</v>
      </c>
      <c r="AQ3" s="232">
        <v>7.7</v>
      </c>
      <c r="AR3" s="233">
        <v>6.99</v>
      </c>
      <c r="AS3" s="233">
        <v>5.28</v>
      </c>
      <c r="AT3" s="234">
        <v>6.66</v>
      </c>
      <c r="AU3" s="252">
        <v>0.12</v>
      </c>
      <c r="AV3" s="253">
        <v>3.59</v>
      </c>
      <c r="AW3" s="253">
        <v>1.33</v>
      </c>
      <c r="AX3" s="254">
        <v>1.67</v>
      </c>
      <c r="AY3" s="261" t="s">
        <v>17</v>
      </c>
    </row>
    <row r="4" spans="1:51" x14ac:dyDescent="0.25">
      <c r="A4" s="5" t="s">
        <v>18</v>
      </c>
      <c r="B4" s="373">
        <f>AVERAGE(F4,J4,N4,R4,V4,Z4,AD4,AH4,AL4,AP4,AT4,AX4)</f>
        <v>7.0043675213675227</v>
      </c>
      <c r="C4" s="20">
        <v>1.5230769230769228</v>
      </c>
      <c r="D4" s="21">
        <v>2.379230769230769</v>
      </c>
      <c r="E4" s="21">
        <v>1.453846153846154</v>
      </c>
      <c r="F4" s="22">
        <v>1.7763846153846155</v>
      </c>
      <c r="G4" s="43">
        <v>1.6430769230769233</v>
      </c>
      <c r="H4" s="44">
        <v>1.1107692307692307</v>
      </c>
      <c r="I4" s="44">
        <v>2.1761538461538468</v>
      </c>
      <c r="J4" s="45">
        <v>1.6056923076923073</v>
      </c>
      <c r="K4" s="64">
        <v>1.9807692307692308</v>
      </c>
      <c r="L4" s="65">
        <v>3.4384615384615378</v>
      </c>
      <c r="M4" s="65">
        <v>3.6910769230769227</v>
      </c>
      <c r="N4" s="66">
        <v>3.0592307692307696</v>
      </c>
      <c r="O4" s="85">
        <v>3.8</v>
      </c>
      <c r="P4" s="86">
        <v>4.5638461538461534</v>
      </c>
      <c r="Q4" s="86">
        <v>6.6246153846153852</v>
      </c>
      <c r="R4" s="87">
        <v>5</v>
      </c>
      <c r="S4" s="106">
        <v>7.2392307692307707</v>
      </c>
      <c r="T4" s="107">
        <v>8.2669230769230762</v>
      </c>
      <c r="U4" s="107">
        <v>9.207692307692307</v>
      </c>
      <c r="V4" s="108">
        <v>8.3530769230769231</v>
      </c>
      <c r="W4" s="127">
        <v>10.432307692307692</v>
      </c>
      <c r="X4" s="128">
        <v>11.475384615384614</v>
      </c>
      <c r="Y4" s="128">
        <v>12.289230769230768</v>
      </c>
      <c r="Z4" s="129">
        <v>11.423333333333334</v>
      </c>
      <c r="AA4" s="148">
        <v>13.016923076923074</v>
      </c>
      <c r="AB4" s="149">
        <v>13.040000000000001</v>
      </c>
      <c r="AC4" s="149">
        <v>13.838461538461539</v>
      </c>
      <c r="AD4" s="150">
        <v>13.3</v>
      </c>
      <c r="AE4" s="169">
        <v>13.46769230769231</v>
      </c>
      <c r="AF4" s="170">
        <v>13.738461538461538</v>
      </c>
      <c r="AG4" s="170">
        <v>12.829230769230772</v>
      </c>
      <c r="AH4" s="171">
        <v>13.336923076923076</v>
      </c>
      <c r="AI4" s="191">
        <v>12.084615384615386</v>
      </c>
      <c r="AJ4" s="192">
        <v>10.139999999999999</v>
      </c>
      <c r="AK4" s="192">
        <v>9.5076923076923041</v>
      </c>
      <c r="AL4" s="193">
        <v>10.503846153846155</v>
      </c>
      <c r="AM4" s="211">
        <v>10.520769230769231</v>
      </c>
      <c r="AN4" s="212">
        <v>7.9369230769230779</v>
      </c>
      <c r="AO4" s="212">
        <v>8.0369230769230793</v>
      </c>
      <c r="AP4" s="213">
        <v>8.8030769230769224</v>
      </c>
      <c r="AQ4" s="232">
        <v>6.3199999999999994</v>
      </c>
      <c r="AR4" s="233">
        <v>4.5992307692307683</v>
      </c>
      <c r="AS4" s="233">
        <v>3.9899999999999998</v>
      </c>
      <c r="AT4" s="234">
        <v>4.97</v>
      </c>
      <c r="AU4" s="252">
        <v>2.6738461538461542</v>
      </c>
      <c r="AV4" s="253">
        <v>0.30307692307692313</v>
      </c>
      <c r="AW4" s="253">
        <v>2.719615384615385</v>
      </c>
      <c r="AX4" s="254">
        <v>1.9208461538461541</v>
      </c>
      <c r="AY4" s="375" t="s">
        <v>18</v>
      </c>
    </row>
    <row r="5" spans="1:51" x14ac:dyDescent="0.25">
      <c r="A5" s="5" t="s">
        <v>38</v>
      </c>
      <c r="B5" s="378">
        <v>6.13</v>
      </c>
      <c r="C5" s="17">
        <v>-8.2100000000000009</v>
      </c>
      <c r="D5" s="18">
        <v>-3.68</v>
      </c>
      <c r="E5" s="18">
        <v>-2.38</v>
      </c>
      <c r="F5" s="19">
        <v>-1.98</v>
      </c>
      <c r="G5" s="40">
        <v>-9.07</v>
      </c>
      <c r="H5" s="41">
        <v>-3.11</v>
      </c>
      <c r="I5" s="41">
        <v>-4.54</v>
      </c>
      <c r="J5" s="42">
        <v>-2.1</v>
      </c>
      <c r="K5" s="61">
        <v>-2</v>
      </c>
      <c r="L5" s="62">
        <v>-1.32</v>
      </c>
      <c r="M5" s="62">
        <v>0.26400000000000001</v>
      </c>
      <c r="N5" s="63">
        <v>1.27</v>
      </c>
      <c r="O5" s="82">
        <v>-0.54</v>
      </c>
      <c r="P5" s="83">
        <v>2.2000000000000002</v>
      </c>
      <c r="Q5" s="83">
        <v>3.3</v>
      </c>
      <c r="R5" s="84">
        <v>3.61</v>
      </c>
      <c r="S5" s="103">
        <v>3.35</v>
      </c>
      <c r="T5" s="104">
        <v>3.83</v>
      </c>
      <c r="U5" s="104">
        <v>6.12</v>
      </c>
      <c r="V5" s="105">
        <v>5.4</v>
      </c>
      <c r="W5" s="124">
        <v>7.65</v>
      </c>
      <c r="X5" s="125">
        <v>8.4600000000000009</v>
      </c>
      <c r="Y5" s="125">
        <v>8.85</v>
      </c>
      <c r="Z5" s="126">
        <v>9.85</v>
      </c>
      <c r="AA5" s="145">
        <v>10.1</v>
      </c>
      <c r="AB5" s="146">
        <v>10.6</v>
      </c>
      <c r="AC5" s="146">
        <v>11.7</v>
      </c>
      <c r="AD5" s="147">
        <v>11.5</v>
      </c>
      <c r="AE5" s="166">
        <v>10.6</v>
      </c>
      <c r="AF5" s="167">
        <v>11.6</v>
      </c>
      <c r="AG5" s="167">
        <v>11.5</v>
      </c>
      <c r="AH5" s="168">
        <v>11.7</v>
      </c>
      <c r="AI5" s="188">
        <v>8.7899999999999991</v>
      </c>
      <c r="AJ5" s="189">
        <v>7.64</v>
      </c>
      <c r="AK5" s="189">
        <v>5.88</v>
      </c>
      <c r="AL5" s="190">
        <v>7.66</v>
      </c>
      <c r="AM5" s="208">
        <v>6.55</v>
      </c>
      <c r="AN5" s="209">
        <v>4.88</v>
      </c>
      <c r="AO5" s="209">
        <v>1.1200000000000001</v>
      </c>
      <c r="AP5" s="210">
        <v>4.42</v>
      </c>
      <c r="AQ5" s="229">
        <v>1.78</v>
      </c>
      <c r="AR5" s="230">
        <v>1.48</v>
      </c>
      <c r="AS5" s="230">
        <v>-0.89</v>
      </c>
      <c r="AT5" s="231">
        <v>3.45</v>
      </c>
      <c r="AU5" s="249">
        <v>-3.35</v>
      </c>
      <c r="AV5" s="250">
        <v>-3.98</v>
      </c>
      <c r="AW5" s="250">
        <v>-0.96399999999999997</v>
      </c>
      <c r="AX5" s="251">
        <v>-2.5</v>
      </c>
      <c r="AY5" s="375" t="s">
        <v>38</v>
      </c>
    </row>
    <row r="6" spans="1:51" x14ac:dyDescent="0.25">
      <c r="A6" s="5" t="s">
        <v>39</v>
      </c>
      <c r="B6" s="380">
        <v>2003</v>
      </c>
      <c r="C6" s="17">
        <v>2009</v>
      </c>
      <c r="D6" s="18">
        <v>2013</v>
      </c>
      <c r="E6" s="18">
        <v>2006</v>
      </c>
      <c r="F6" s="19">
        <v>2009</v>
      </c>
      <c r="G6" s="40">
        <v>2012</v>
      </c>
      <c r="H6" s="41">
        <v>2010</v>
      </c>
      <c r="I6" s="41">
        <v>2005</v>
      </c>
      <c r="J6" s="42">
        <v>2012</v>
      </c>
      <c r="K6" s="61">
        <v>2005</v>
      </c>
      <c r="L6" s="62">
        <v>2006</v>
      </c>
      <c r="M6" s="62">
        <v>2013</v>
      </c>
      <c r="N6" s="63">
        <v>2013</v>
      </c>
      <c r="O6" s="82">
        <v>2003</v>
      </c>
      <c r="P6" s="83">
        <v>2001</v>
      </c>
      <c r="Q6" s="83">
        <v>2013</v>
      </c>
      <c r="R6" s="84">
        <v>2003</v>
      </c>
      <c r="S6" s="103">
        <v>2004</v>
      </c>
      <c r="T6" s="104">
        <v>2010</v>
      </c>
      <c r="U6" s="104">
        <v>2004</v>
      </c>
      <c r="V6" s="105">
        <v>2010</v>
      </c>
      <c r="W6" s="124">
        <v>2001</v>
      </c>
      <c r="X6" s="125">
        <v>2008</v>
      </c>
      <c r="Y6" s="125">
        <v>2002</v>
      </c>
      <c r="Z6" s="126">
        <v>2001</v>
      </c>
      <c r="AA6" s="145">
        <v>2011</v>
      </c>
      <c r="AB6" s="146">
        <v>2002</v>
      </c>
      <c r="AC6" s="146">
        <v>2012</v>
      </c>
      <c r="AD6" s="147">
        <v>2011</v>
      </c>
      <c r="AE6" s="166">
        <v>2005</v>
      </c>
      <c r="AF6" s="167">
        <v>2014</v>
      </c>
      <c r="AG6" s="167">
        <v>2003</v>
      </c>
      <c r="AH6" s="168">
        <v>2005</v>
      </c>
      <c r="AI6" s="188">
        <v>2003</v>
      </c>
      <c r="AJ6" s="189">
        <v>2008</v>
      </c>
      <c r="AK6" s="189">
        <v>2003</v>
      </c>
      <c r="AL6" s="190">
        <v>2003</v>
      </c>
      <c r="AM6" s="208">
        <v>2002</v>
      </c>
      <c r="AN6" s="209">
        <v>2009</v>
      </c>
      <c r="AO6" s="209">
        <v>2003</v>
      </c>
      <c r="AP6" s="210">
        <v>2003</v>
      </c>
      <c r="AQ6" s="229">
        <v>2006</v>
      </c>
      <c r="AR6" s="230">
        <v>2007</v>
      </c>
      <c r="AS6" s="230">
        <v>2010</v>
      </c>
      <c r="AT6" s="231">
        <v>2005</v>
      </c>
      <c r="AU6" s="249">
        <v>2010</v>
      </c>
      <c r="AV6" s="250">
        <v>2009</v>
      </c>
      <c r="AW6" s="250">
        <v>2010</v>
      </c>
      <c r="AX6" s="251">
        <v>2010</v>
      </c>
      <c r="AY6" s="375" t="s">
        <v>39</v>
      </c>
    </row>
    <row r="7" spans="1:51" x14ac:dyDescent="0.25">
      <c r="A7" s="5" t="s">
        <v>40</v>
      </c>
      <c r="B7" s="378">
        <v>7.95</v>
      </c>
      <c r="C7" s="17">
        <v>7.79</v>
      </c>
      <c r="D7" s="18">
        <v>7.19</v>
      </c>
      <c r="E7" s="18">
        <v>8</v>
      </c>
      <c r="F7" s="19">
        <v>5.46</v>
      </c>
      <c r="G7" s="40">
        <v>7.16</v>
      </c>
      <c r="H7" s="41">
        <v>5.2</v>
      </c>
      <c r="I7" s="41">
        <v>6.49</v>
      </c>
      <c r="J7" s="42">
        <v>5.07</v>
      </c>
      <c r="K7" s="61">
        <v>5.08</v>
      </c>
      <c r="L7" s="62">
        <v>6.85</v>
      </c>
      <c r="M7" s="62">
        <v>7.75</v>
      </c>
      <c r="N7" s="63">
        <v>4.58</v>
      </c>
      <c r="O7" s="82">
        <v>7.93</v>
      </c>
      <c r="P7" s="83">
        <v>8.5399999999999991</v>
      </c>
      <c r="Q7" s="83">
        <v>8.4499999999999993</v>
      </c>
      <c r="R7" s="84">
        <v>6.96</v>
      </c>
      <c r="S7" s="103">
        <v>9.83</v>
      </c>
      <c r="T7" s="104">
        <v>10.3</v>
      </c>
      <c r="U7" s="104">
        <v>12.3</v>
      </c>
      <c r="V7" s="105">
        <v>10.5</v>
      </c>
      <c r="W7" s="124">
        <v>13</v>
      </c>
      <c r="X7" s="125">
        <v>13.4</v>
      </c>
      <c r="Y7" s="125">
        <v>14.9</v>
      </c>
      <c r="Z7" s="126">
        <v>13</v>
      </c>
      <c r="AA7" s="145">
        <v>15.4</v>
      </c>
      <c r="AB7" s="146">
        <v>15.1</v>
      </c>
      <c r="AC7" s="146">
        <v>16.2</v>
      </c>
      <c r="AD7" s="147">
        <v>15.3</v>
      </c>
      <c r="AE7" s="166">
        <v>16.5</v>
      </c>
      <c r="AF7" s="167">
        <v>16</v>
      </c>
      <c r="AG7" s="167">
        <v>13.9</v>
      </c>
      <c r="AH7" s="168">
        <v>14.1</v>
      </c>
      <c r="AI7" s="188">
        <v>15.6</v>
      </c>
      <c r="AJ7" s="189">
        <v>14.3</v>
      </c>
      <c r="AK7" s="189">
        <v>13.8</v>
      </c>
      <c r="AL7" s="190">
        <v>13.9</v>
      </c>
      <c r="AM7" s="208">
        <v>12.6</v>
      </c>
      <c r="AN7" s="209">
        <v>12.5</v>
      </c>
      <c r="AO7" s="209">
        <v>12.7</v>
      </c>
      <c r="AP7" s="210">
        <v>12</v>
      </c>
      <c r="AQ7" s="229">
        <v>8.58</v>
      </c>
      <c r="AR7" s="230">
        <v>8.6</v>
      </c>
      <c r="AS7" s="230">
        <v>8.34</v>
      </c>
      <c r="AT7" s="231">
        <v>7.61</v>
      </c>
      <c r="AU7" s="249">
        <v>7.2</v>
      </c>
      <c r="AV7" s="250">
        <v>3.58</v>
      </c>
      <c r="AW7" s="250">
        <v>8.18</v>
      </c>
      <c r="AX7" s="251">
        <v>4.5</v>
      </c>
      <c r="AY7" s="375" t="s">
        <v>40</v>
      </c>
    </row>
    <row r="8" spans="1:51" x14ac:dyDescent="0.25">
      <c r="A8" s="5" t="s">
        <v>39</v>
      </c>
      <c r="B8" s="380">
        <v>2014</v>
      </c>
      <c r="C8" s="17">
        <v>2007</v>
      </c>
      <c r="D8" s="18">
        <v>2007</v>
      </c>
      <c r="E8" s="18">
        <v>2002</v>
      </c>
      <c r="F8" s="19">
        <v>2007</v>
      </c>
      <c r="G8" s="40">
        <v>2004</v>
      </c>
      <c r="H8" s="41">
        <v>2007</v>
      </c>
      <c r="I8" s="41">
        <v>2007</v>
      </c>
      <c r="J8" s="42">
        <v>2002</v>
      </c>
      <c r="K8" s="61">
        <v>2007</v>
      </c>
      <c r="L8" s="62">
        <v>2002</v>
      </c>
      <c r="M8" s="62">
        <v>2005</v>
      </c>
      <c r="N8" s="63">
        <v>2001</v>
      </c>
      <c r="O8" s="82">
        <v>2014</v>
      </c>
      <c r="P8" s="83">
        <v>2009</v>
      </c>
      <c r="Q8" s="83">
        <v>2011</v>
      </c>
      <c r="R8" s="84">
        <v>2011</v>
      </c>
      <c r="S8" s="103">
        <v>2007</v>
      </c>
      <c r="T8" s="104">
        <v>2007</v>
      </c>
      <c r="U8" s="104">
        <v>2008</v>
      </c>
      <c r="V8" s="105">
        <v>2008</v>
      </c>
      <c r="W8" s="124">
        <v>2003</v>
      </c>
      <c r="X8" s="125">
        <v>2007</v>
      </c>
      <c r="Y8" s="125">
        <v>2005</v>
      </c>
      <c r="Z8" s="126">
        <v>2007</v>
      </c>
      <c r="AA8" s="145">
        <v>2006</v>
      </c>
      <c r="AB8" s="146">
        <v>2014</v>
      </c>
      <c r="AC8" s="146">
        <v>2006</v>
      </c>
      <c r="AD8" s="147">
        <v>2006</v>
      </c>
      <c r="AE8" s="166">
        <v>2004</v>
      </c>
      <c r="AF8" s="167">
        <v>2004</v>
      </c>
      <c r="AG8" s="167">
        <v>2008</v>
      </c>
      <c r="AH8" s="168">
        <v>2001</v>
      </c>
      <c r="AI8" s="188">
        <v>2005</v>
      </c>
      <c r="AJ8" s="189">
        <v>2006</v>
      </c>
      <c r="AK8" s="189">
        <v>2006</v>
      </c>
      <c r="AL8" s="190">
        <v>2006</v>
      </c>
      <c r="AM8" s="208">
        <v>2001</v>
      </c>
      <c r="AN8" s="209">
        <v>2001</v>
      </c>
      <c r="AO8" s="209">
        <v>2005</v>
      </c>
      <c r="AP8" s="210">
        <v>2001</v>
      </c>
      <c r="AQ8" s="229">
        <v>2005</v>
      </c>
      <c r="AR8" s="230">
        <v>2009</v>
      </c>
      <c r="AS8" s="230">
        <v>2009</v>
      </c>
      <c r="AT8" s="231">
        <v>2009</v>
      </c>
      <c r="AU8" s="249">
        <v>2007</v>
      </c>
      <c r="AV8" s="250">
        <v>2013</v>
      </c>
      <c r="AW8" s="250">
        <v>2002</v>
      </c>
      <c r="AX8" s="251">
        <v>2002</v>
      </c>
      <c r="AY8" s="375" t="s">
        <v>39</v>
      </c>
    </row>
    <row r="9" spans="1:51" s="8" customFormat="1" x14ac:dyDescent="0.25">
      <c r="A9" s="2" t="s">
        <v>19</v>
      </c>
      <c r="B9" s="381">
        <f>MIN(C9:AX9)</f>
        <v>-6.7</v>
      </c>
      <c r="C9" s="20">
        <v>1.3</v>
      </c>
      <c r="D9" s="21">
        <v>-1.4</v>
      </c>
      <c r="E9" s="21">
        <v>4.7</v>
      </c>
      <c r="F9" s="22">
        <v>-1.4</v>
      </c>
      <c r="G9" s="43">
        <v>1.3</v>
      </c>
      <c r="H9" s="44">
        <v>1.7</v>
      </c>
      <c r="I9" s="44">
        <v>1.9</v>
      </c>
      <c r="J9" s="45">
        <v>1.3</v>
      </c>
      <c r="K9" s="64">
        <v>-1</v>
      </c>
      <c r="L9" s="65">
        <v>-0.5</v>
      </c>
      <c r="M9" s="65">
        <v>-1.6</v>
      </c>
      <c r="N9" s="66">
        <v>-1.6</v>
      </c>
      <c r="O9" s="85">
        <v>1.5</v>
      </c>
      <c r="P9" s="86">
        <v>-0.4</v>
      </c>
      <c r="Q9" s="86">
        <v>3.4</v>
      </c>
      <c r="R9" s="87">
        <v>-0.4</v>
      </c>
      <c r="S9" s="106">
        <v>0.9</v>
      </c>
      <c r="T9" s="107">
        <v>2</v>
      </c>
      <c r="U9" s="107">
        <v>7.5</v>
      </c>
      <c r="V9" s="108">
        <v>0.9</v>
      </c>
      <c r="W9" s="127">
        <v>7.8</v>
      </c>
      <c r="X9" s="128">
        <v>6.7</v>
      </c>
      <c r="Y9" s="128">
        <v>6.6</v>
      </c>
      <c r="Z9" s="129">
        <v>6.6</v>
      </c>
      <c r="AA9" s="148">
        <v>7.5</v>
      </c>
      <c r="AB9" s="149">
        <v>11.4</v>
      </c>
      <c r="AC9" s="149">
        <v>11.2</v>
      </c>
      <c r="AD9" s="150">
        <v>7.5</v>
      </c>
      <c r="AE9" s="169">
        <v>9.1</v>
      </c>
      <c r="AF9" s="170">
        <v>8.9</v>
      </c>
      <c r="AG9" s="170">
        <v>7.4</v>
      </c>
      <c r="AH9" s="171">
        <v>7.4</v>
      </c>
      <c r="AI9" s="191">
        <v>8.6</v>
      </c>
      <c r="AJ9" s="192">
        <v>8.4</v>
      </c>
      <c r="AK9" s="192">
        <v>5.0999999999999996</v>
      </c>
      <c r="AL9" s="193">
        <v>5.0999999999999996</v>
      </c>
      <c r="AM9" s="211">
        <v>6</v>
      </c>
      <c r="AN9" s="212">
        <v>8.5</v>
      </c>
      <c r="AO9" s="212">
        <v>7.5</v>
      </c>
      <c r="AP9" s="213">
        <v>6</v>
      </c>
      <c r="AQ9" s="232">
        <v>1.4</v>
      </c>
      <c r="AR9" s="233">
        <v>4.3</v>
      </c>
      <c r="AS9" s="233">
        <v>1.9</v>
      </c>
      <c r="AT9" s="234">
        <v>1.4</v>
      </c>
      <c r="AU9" s="252">
        <v>-3</v>
      </c>
      <c r="AV9" s="253">
        <v>-3</v>
      </c>
      <c r="AW9" s="253">
        <v>-6.7</v>
      </c>
      <c r="AX9" s="254">
        <v>-6.7</v>
      </c>
      <c r="AY9" s="262" t="s">
        <v>19</v>
      </c>
    </row>
    <row r="10" spans="1:51" x14ac:dyDescent="0.25">
      <c r="A10" s="2" t="s">
        <v>20</v>
      </c>
      <c r="B10" s="382">
        <v>-15.7</v>
      </c>
      <c r="C10" s="23">
        <v>-15.7</v>
      </c>
      <c r="D10" s="24">
        <v>-10</v>
      </c>
      <c r="E10" s="24">
        <v>-12</v>
      </c>
      <c r="F10" s="25">
        <v>-15.7</v>
      </c>
      <c r="G10" s="46">
        <v>-12.4</v>
      </c>
      <c r="H10" s="47">
        <v>-12.3</v>
      </c>
      <c r="I10" s="47">
        <v>-11</v>
      </c>
      <c r="J10" s="48">
        <v>-13.5</v>
      </c>
      <c r="K10" s="67">
        <v>-11.9</v>
      </c>
      <c r="L10" s="68">
        <v>-8.1</v>
      </c>
      <c r="M10" s="68">
        <v>-4.5</v>
      </c>
      <c r="N10" s="69">
        <v>-11.9</v>
      </c>
      <c r="O10" s="88">
        <v>-5.4</v>
      </c>
      <c r="P10" s="89">
        <v>-4.4000000000000004</v>
      </c>
      <c r="Q10" s="89">
        <v>-1.5</v>
      </c>
      <c r="R10" s="90">
        <v>-5.4</v>
      </c>
      <c r="S10" s="109">
        <v>-0.2</v>
      </c>
      <c r="T10" s="110">
        <v>-0.2</v>
      </c>
      <c r="U10" s="110">
        <v>1.8</v>
      </c>
      <c r="V10" s="111">
        <v>-0.2</v>
      </c>
      <c r="W10" s="130">
        <v>3.1</v>
      </c>
      <c r="X10" s="131">
        <v>4</v>
      </c>
      <c r="Y10" s="131">
        <v>5.5</v>
      </c>
      <c r="Z10" s="132">
        <v>3.1</v>
      </c>
      <c r="AA10" s="151">
        <v>5.0999999999999996</v>
      </c>
      <c r="AB10" s="152">
        <v>7.8</v>
      </c>
      <c r="AC10" s="152">
        <v>6.4</v>
      </c>
      <c r="AD10" s="153">
        <v>5.0999999999999996</v>
      </c>
      <c r="AE10" s="172">
        <v>6.9</v>
      </c>
      <c r="AF10" s="173">
        <v>6.8</v>
      </c>
      <c r="AG10" s="173">
        <v>5.7</v>
      </c>
      <c r="AH10" s="174">
        <v>5.7</v>
      </c>
      <c r="AI10" s="178">
        <v>4.9000000000000004</v>
      </c>
      <c r="AJ10" s="194">
        <v>2.1</v>
      </c>
      <c r="AK10" s="194">
        <v>1</v>
      </c>
      <c r="AL10" s="195">
        <v>1</v>
      </c>
      <c r="AM10" s="214">
        <v>0.5</v>
      </c>
      <c r="AN10" s="215">
        <v>-2</v>
      </c>
      <c r="AO10" s="215">
        <v>-5.5</v>
      </c>
      <c r="AP10" s="216">
        <v>-5.5</v>
      </c>
      <c r="AQ10" s="235">
        <v>-1</v>
      </c>
      <c r="AR10" s="236">
        <v>-3.8</v>
      </c>
      <c r="AS10" s="236">
        <v>-6</v>
      </c>
      <c r="AT10" s="237">
        <v>-6</v>
      </c>
      <c r="AU10" s="255">
        <v>-8.4</v>
      </c>
      <c r="AV10" s="256">
        <v>-10.6</v>
      </c>
      <c r="AW10" s="256">
        <v>-6.7</v>
      </c>
      <c r="AX10" s="257">
        <v>-10.6</v>
      </c>
      <c r="AY10" s="262" t="s">
        <v>20</v>
      </c>
    </row>
    <row r="11" spans="1:51" x14ac:dyDescent="0.25">
      <c r="A11" s="2" t="s">
        <v>39</v>
      </c>
      <c r="B11" s="383">
        <v>2009</v>
      </c>
      <c r="C11" s="23">
        <v>2009</v>
      </c>
      <c r="D11" s="24">
        <v>2013</v>
      </c>
      <c r="E11" s="24">
        <v>2013</v>
      </c>
      <c r="F11" s="25">
        <v>2009</v>
      </c>
      <c r="G11" s="46">
        <v>2012</v>
      </c>
      <c r="H11" s="47">
        <v>2012</v>
      </c>
      <c r="I11" s="47">
        <v>2005</v>
      </c>
      <c r="J11" s="48">
        <v>2012</v>
      </c>
      <c r="K11" s="67">
        <v>2005</v>
      </c>
      <c r="L11" s="68">
        <v>2013</v>
      </c>
      <c r="M11" s="68">
        <v>2013</v>
      </c>
      <c r="N11" s="69">
        <v>2005</v>
      </c>
      <c r="O11" s="88">
        <v>2003</v>
      </c>
      <c r="P11" s="89">
        <v>2003</v>
      </c>
      <c r="Q11" s="89">
        <v>2001</v>
      </c>
      <c r="R11" s="90">
        <v>2003</v>
      </c>
      <c r="S11" s="109">
        <v>2010</v>
      </c>
      <c r="T11" s="110">
        <v>2005</v>
      </c>
      <c r="U11" s="110">
        <v>2004</v>
      </c>
      <c r="V11" s="111">
        <v>2010</v>
      </c>
      <c r="W11" s="130">
        <v>2006</v>
      </c>
      <c r="X11" s="131">
        <v>2001</v>
      </c>
      <c r="Y11" s="131">
        <v>2002</v>
      </c>
      <c r="Z11" s="132">
        <v>2006</v>
      </c>
      <c r="AA11" s="151">
        <v>2011</v>
      </c>
      <c r="AB11" s="152">
        <v>2010</v>
      </c>
      <c r="AC11" s="152">
        <v>2011</v>
      </c>
      <c r="AD11" s="153">
        <v>2011</v>
      </c>
      <c r="AE11" s="172">
        <v>2005</v>
      </c>
      <c r="AF11" s="173">
        <v>2005</v>
      </c>
      <c r="AG11" s="173">
        <v>2011</v>
      </c>
      <c r="AH11" s="174">
        <v>2011</v>
      </c>
      <c r="AI11" s="178">
        <v>2007</v>
      </c>
      <c r="AJ11" s="194">
        <v>2008</v>
      </c>
      <c r="AK11" s="194">
        <v>2003</v>
      </c>
      <c r="AL11" s="195">
        <v>2003</v>
      </c>
      <c r="AM11" s="214">
        <v>2002</v>
      </c>
      <c r="AN11" s="215">
        <v>2003</v>
      </c>
      <c r="AO11" s="215">
        <v>2003</v>
      </c>
      <c r="AP11" s="216">
        <v>2003</v>
      </c>
      <c r="AQ11" s="235">
        <v>2009</v>
      </c>
      <c r="AR11" s="236">
        <v>2005</v>
      </c>
      <c r="AS11" s="236">
        <v>2010</v>
      </c>
      <c r="AT11" s="237">
        <v>2010</v>
      </c>
      <c r="AU11" s="255">
        <v>2010</v>
      </c>
      <c r="AV11" s="256">
        <v>2010</v>
      </c>
      <c r="AW11" s="256">
        <v>2014</v>
      </c>
      <c r="AX11" s="257">
        <v>2010</v>
      </c>
      <c r="AY11" s="262" t="s">
        <v>39</v>
      </c>
    </row>
    <row r="12" spans="1:51" s="8" customFormat="1" x14ac:dyDescent="0.25">
      <c r="A12" s="2" t="s">
        <v>44</v>
      </c>
      <c r="B12" s="381">
        <f>MAX(C12:AX12)</f>
        <v>19.3</v>
      </c>
      <c r="C12" s="20">
        <v>9</v>
      </c>
      <c r="D12" s="21">
        <v>7.4</v>
      </c>
      <c r="E12" s="21">
        <v>0</v>
      </c>
      <c r="F12" s="22">
        <v>9</v>
      </c>
      <c r="G12" s="43">
        <v>6.7</v>
      </c>
      <c r="H12" s="44">
        <v>7.9</v>
      </c>
      <c r="I12" s="44">
        <v>7.8</v>
      </c>
      <c r="J12" s="45">
        <v>7.9</v>
      </c>
      <c r="K12" s="64">
        <v>6.1</v>
      </c>
      <c r="L12" s="65">
        <v>8.6999999999999993</v>
      </c>
      <c r="M12" s="65">
        <v>7.4</v>
      </c>
      <c r="N12" s="66">
        <v>8.6999999999999993</v>
      </c>
      <c r="O12" s="85">
        <v>13.6</v>
      </c>
      <c r="P12" s="86">
        <v>9.8000000000000007</v>
      </c>
      <c r="Q12" s="86">
        <v>11.1</v>
      </c>
      <c r="R12" s="87">
        <v>13.6</v>
      </c>
      <c r="S12" s="106">
        <v>11.7</v>
      </c>
      <c r="T12" s="107">
        <v>12.1</v>
      </c>
      <c r="U12" s="107">
        <v>12.5</v>
      </c>
      <c r="V12" s="108">
        <v>12.5</v>
      </c>
      <c r="W12" s="127">
        <v>16.8</v>
      </c>
      <c r="X12" s="128">
        <v>12.9</v>
      </c>
      <c r="Y12" s="128">
        <v>14</v>
      </c>
      <c r="Z12" s="129">
        <v>16.8</v>
      </c>
      <c r="AA12" s="148">
        <v>16.3</v>
      </c>
      <c r="AB12" s="149">
        <v>19.3</v>
      </c>
      <c r="AC12" s="149">
        <v>16.7</v>
      </c>
      <c r="AD12" s="150">
        <v>19.3</v>
      </c>
      <c r="AE12" s="169">
        <v>16.600000000000001</v>
      </c>
      <c r="AF12" s="170">
        <v>13.6</v>
      </c>
      <c r="AG12" s="170">
        <v>16.3</v>
      </c>
      <c r="AH12" s="171">
        <v>16.600000000000001</v>
      </c>
      <c r="AI12" s="191">
        <v>16.100000000000001</v>
      </c>
      <c r="AJ12" s="192">
        <v>16.7</v>
      </c>
      <c r="AK12" s="192">
        <v>16.100000000000001</v>
      </c>
      <c r="AL12" s="193">
        <v>16.7</v>
      </c>
      <c r="AM12" s="211">
        <v>14.2</v>
      </c>
      <c r="AN12" s="212">
        <v>15.2</v>
      </c>
      <c r="AO12" s="212">
        <v>12.4</v>
      </c>
      <c r="AP12" s="213">
        <v>15.2</v>
      </c>
      <c r="AQ12" s="232">
        <v>11.4</v>
      </c>
      <c r="AR12" s="233">
        <v>9.1</v>
      </c>
      <c r="AS12" s="233">
        <v>8.1999999999999993</v>
      </c>
      <c r="AT12" s="234">
        <v>11.4</v>
      </c>
      <c r="AU12" s="252">
        <v>4.4000000000000004</v>
      </c>
      <c r="AV12" s="253">
        <v>10.7</v>
      </c>
      <c r="AW12" s="253">
        <v>10.1</v>
      </c>
      <c r="AX12" s="254">
        <v>10.7</v>
      </c>
      <c r="AY12" s="262" t="s">
        <v>44</v>
      </c>
    </row>
    <row r="13" spans="1:51" x14ac:dyDescent="0.25">
      <c r="A13" s="2" t="s">
        <v>45</v>
      </c>
      <c r="B13" s="382">
        <v>20.5</v>
      </c>
      <c r="C13" s="23">
        <v>12</v>
      </c>
      <c r="D13" s="24">
        <v>12.5</v>
      </c>
      <c r="E13" s="24">
        <v>14</v>
      </c>
      <c r="F13" s="25">
        <v>14</v>
      </c>
      <c r="G13" s="46">
        <v>12.5</v>
      </c>
      <c r="H13" s="47">
        <v>11.5</v>
      </c>
      <c r="I13" s="47">
        <v>11</v>
      </c>
      <c r="J13" s="48">
        <v>12.5</v>
      </c>
      <c r="K13" s="67">
        <v>10</v>
      </c>
      <c r="L13" s="68">
        <v>13</v>
      </c>
      <c r="M13" s="68">
        <v>13.2</v>
      </c>
      <c r="N13" s="69">
        <v>13.2</v>
      </c>
      <c r="O13" s="88">
        <v>13.6</v>
      </c>
      <c r="P13" s="89">
        <v>13.3</v>
      </c>
      <c r="Q13" s="89">
        <v>13.4</v>
      </c>
      <c r="R13" s="90">
        <v>13.6</v>
      </c>
      <c r="S13" s="109">
        <v>17.5</v>
      </c>
      <c r="T13" s="110">
        <v>14.1</v>
      </c>
      <c r="U13" s="110">
        <v>16.5</v>
      </c>
      <c r="V13" s="111">
        <v>17.5</v>
      </c>
      <c r="W13" s="130">
        <v>16.8</v>
      </c>
      <c r="X13" s="131">
        <v>17.3</v>
      </c>
      <c r="Y13" s="131">
        <v>19</v>
      </c>
      <c r="Z13" s="132">
        <v>19</v>
      </c>
      <c r="AA13" s="151">
        <v>19</v>
      </c>
      <c r="AB13" s="152">
        <v>19.3</v>
      </c>
      <c r="AC13" s="152">
        <v>20</v>
      </c>
      <c r="AD13" s="153">
        <v>20</v>
      </c>
      <c r="AE13" s="172">
        <v>20.5</v>
      </c>
      <c r="AF13" s="173">
        <v>19.3</v>
      </c>
      <c r="AG13" s="173">
        <v>19.100000000000001</v>
      </c>
      <c r="AH13" s="174">
        <v>20.5</v>
      </c>
      <c r="AI13" s="178">
        <v>18.899999999999999</v>
      </c>
      <c r="AJ13" s="194">
        <v>18.899999999999999</v>
      </c>
      <c r="AK13" s="194">
        <v>16.600000000000001</v>
      </c>
      <c r="AL13" s="195">
        <v>18.899999999999999</v>
      </c>
      <c r="AM13" s="214">
        <v>17.899999999999999</v>
      </c>
      <c r="AN13" s="215">
        <v>16.5</v>
      </c>
      <c r="AO13" s="215">
        <v>16.5</v>
      </c>
      <c r="AP13" s="216">
        <v>17.899999999999999</v>
      </c>
      <c r="AQ13" s="235">
        <v>14.6</v>
      </c>
      <c r="AR13" s="236">
        <v>13.6</v>
      </c>
      <c r="AS13" s="236">
        <v>12.3</v>
      </c>
      <c r="AT13" s="237">
        <v>14.6</v>
      </c>
      <c r="AU13" s="255">
        <v>12</v>
      </c>
      <c r="AV13" s="256">
        <v>10.7</v>
      </c>
      <c r="AW13" s="256">
        <v>11</v>
      </c>
      <c r="AX13" s="257">
        <v>12</v>
      </c>
      <c r="AY13" s="262" t="s">
        <v>45</v>
      </c>
    </row>
    <row r="14" spans="1:51" x14ac:dyDescent="0.25">
      <c r="A14" s="2" t="s">
        <v>39</v>
      </c>
      <c r="B14" s="383">
        <v>2004</v>
      </c>
      <c r="C14" s="23">
        <v>2012</v>
      </c>
      <c r="D14" s="24">
        <v>2008</v>
      </c>
      <c r="E14" s="24">
        <v>2002</v>
      </c>
      <c r="F14" s="25">
        <v>2002</v>
      </c>
      <c r="G14" s="46">
        <v>2004</v>
      </c>
      <c r="H14" s="47">
        <v>2002</v>
      </c>
      <c r="I14" s="47">
        <v>2002</v>
      </c>
      <c r="J14" s="48">
        <v>2004</v>
      </c>
      <c r="K14" s="67">
        <v>2002</v>
      </c>
      <c r="L14" s="68">
        <v>2010</v>
      </c>
      <c r="M14" s="68">
        <v>2005</v>
      </c>
      <c r="N14" s="69">
        <v>2006</v>
      </c>
      <c r="O14" s="88">
        <v>2014</v>
      </c>
      <c r="P14" s="89">
        <v>2003</v>
      </c>
      <c r="Q14" s="89">
        <v>2005</v>
      </c>
      <c r="R14" s="90">
        <v>2014</v>
      </c>
      <c r="S14" s="109">
        <v>2011</v>
      </c>
      <c r="T14" s="110">
        <v>2008</v>
      </c>
      <c r="U14" s="110">
        <v>2008</v>
      </c>
      <c r="V14" s="111">
        <v>2011</v>
      </c>
      <c r="W14" s="130">
        <v>2014</v>
      </c>
      <c r="X14" s="131">
        <v>2005</v>
      </c>
      <c r="Y14" s="131">
        <v>2001</v>
      </c>
      <c r="Z14" s="132">
        <v>2001</v>
      </c>
      <c r="AA14" s="151">
        <v>2001</v>
      </c>
      <c r="AB14" s="152">
        <v>2014</v>
      </c>
      <c r="AC14" s="152">
        <v>2001</v>
      </c>
      <c r="AD14" s="153">
        <v>2001</v>
      </c>
      <c r="AE14" s="172">
        <v>2004</v>
      </c>
      <c r="AF14" s="173">
        <v>2012</v>
      </c>
      <c r="AG14" s="173">
        <v>2009</v>
      </c>
      <c r="AH14" s="174">
        <v>2004</v>
      </c>
      <c r="AI14" s="178">
        <v>2006</v>
      </c>
      <c r="AJ14" s="194">
        <v>2006</v>
      </c>
      <c r="AK14" s="194">
        <v>2006</v>
      </c>
      <c r="AL14" s="195">
        <v>2006</v>
      </c>
      <c r="AM14" s="214">
        <v>2009</v>
      </c>
      <c r="AN14" s="215">
        <v>2001</v>
      </c>
      <c r="AO14" s="215">
        <v>2001</v>
      </c>
      <c r="AP14" s="216">
        <v>2009</v>
      </c>
      <c r="AQ14" s="235">
        <v>2010</v>
      </c>
      <c r="AR14" s="236">
        <v>2006</v>
      </c>
      <c r="AS14" s="236">
        <v>2009</v>
      </c>
      <c r="AT14" s="237">
        <v>2010</v>
      </c>
      <c r="AU14" s="255">
        <v>2001</v>
      </c>
      <c r="AV14" s="256">
        <v>2014</v>
      </c>
      <c r="AW14" s="256">
        <v>2011</v>
      </c>
      <c r="AX14" s="257">
        <v>2001</v>
      </c>
      <c r="AY14" s="262" t="s">
        <v>39</v>
      </c>
    </row>
    <row r="15" spans="1:51" s="8" customFormat="1" x14ac:dyDescent="0.25">
      <c r="A15" s="2" t="s">
        <v>21</v>
      </c>
      <c r="B15" s="381">
        <f t="shared" ref="B15:B20" si="0">SUM(F15,J15,N15,R15,V15,Z15,AD15,AH15,AL15,AP15,AT15,AX15)</f>
        <v>19</v>
      </c>
      <c r="C15" s="20">
        <v>0</v>
      </c>
      <c r="D15" s="21">
        <v>1</v>
      </c>
      <c r="E15" s="21">
        <v>1</v>
      </c>
      <c r="F15" s="22">
        <v>2</v>
      </c>
      <c r="G15" s="43">
        <v>0</v>
      </c>
      <c r="H15" s="44">
        <v>0</v>
      </c>
      <c r="I15" s="44">
        <v>0</v>
      </c>
      <c r="J15" s="45">
        <v>0</v>
      </c>
      <c r="K15" s="64">
        <v>2</v>
      </c>
      <c r="L15" s="65">
        <v>1</v>
      </c>
      <c r="M15" s="65">
        <v>2</v>
      </c>
      <c r="N15" s="66">
        <v>5</v>
      </c>
      <c r="O15" s="85">
        <v>0</v>
      </c>
      <c r="P15" s="86">
        <v>1</v>
      </c>
      <c r="Q15" s="86">
        <v>0</v>
      </c>
      <c r="R15" s="87">
        <v>1</v>
      </c>
      <c r="S15" s="106">
        <v>0</v>
      </c>
      <c r="T15" s="107">
        <v>0</v>
      </c>
      <c r="U15" s="107">
        <v>0</v>
      </c>
      <c r="V15" s="108">
        <v>0</v>
      </c>
      <c r="W15" s="127">
        <v>0</v>
      </c>
      <c r="X15" s="128">
        <v>0</v>
      </c>
      <c r="Y15" s="128">
        <v>0</v>
      </c>
      <c r="Z15" s="129"/>
      <c r="AA15" s="148">
        <v>0</v>
      </c>
      <c r="AB15" s="149">
        <v>0</v>
      </c>
      <c r="AC15" s="149">
        <v>0</v>
      </c>
      <c r="AD15" s="150">
        <v>0</v>
      </c>
      <c r="AE15" s="169">
        <v>0</v>
      </c>
      <c r="AF15" s="170">
        <v>0</v>
      </c>
      <c r="AG15" s="170">
        <v>0</v>
      </c>
      <c r="AH15" s="171">
        <v>0</v>
      </c>
      <c r="AI15" s="191">
        <v>0</v>
      </c>
      <c r="AJ15" s="192">
        <v>0</v>
      </c>
      <c r="AK15" s="192">
        <v>0</v>
      </c>
      <c r="AL15" s="193">
        <v>0</v>
      </c>
      <c r="AM15" s="211">
        <v>0</v>
      </c>
      <c r="AN15" s="212">
        <v>0</v>
      </c>
      <c r="AO15" s="212">
        <v>0</v>
      </c>
      <c r="AP15" s="213">
        <v>0</v>
      </c>
      <c r="AQ15" s="232">
        <v>0</v>
      </c>
      <c r="AR15" s="233">
        <v>0</v>
      </c>
      <c r="AS15" s="233">
        <v>0</v>
      </c>
      <c r="AT15" s="234">
        <v>0</v>
      </c>
      <c r="AU15" s="252">
        <v>5</v>
      </c>
      <c r="AV15" s="253">
        <v>1</v>
      </c>
      <c r="AW15" s="253">
        <v>5</v>
      </c>
      <c r="AX15" s="254">
        <v>11</v>
      </c>
      <c r="AY15" s="262" t="s">
        <v>21</v>
      </c>
    </row>
    <row r="16" spans="1:51" x14ac:dyDescent="0.25">
      <c r="A16" s="2" t="s">
        <v>22</v>
      </c>
      <c r="B16" s="384">
        <f t="shared" si="0"/>
        <v>50.307692307692314</v>
      </c>
      <c r="C16" s="335">
        <v>3.7692307692307714</v>
      </c>
      <c r="D16" s="336">
        <v>3.2307692307692308</v>
      </c>
      <c r="E16" s="336">
        <v>4.6153846153846168</v>
      </c>
      <c r="F16" s="337">
        <v>11.615384615384615</v>
      </c>
      <c r="G16" s="338">
        <v>3.8461538461538463</v>
      </c>
      <c r="H16" s="339">
        <v>4.615384615384615</v>
      </c>
      <c r="I16" s="339">
        <v>2.5384615384615383</v>
      </c>
      <c r="J16" s="340">
        <v>11.153846153846153</v>
      </c>
      <c r="K16" s="341">
        <v>3.4615384615384617</v>
      </c>
      <c r="L16" s="342">
        <v>2</v>
      </c>
      <c r="M16" s="342">
        <v>2.0769230769230771</v>
      </c>
      <c r="N16" s="343">
        <v>7.5384615384615383</v>
      </c>
      <c r="O16" s="344">
        <v>1.8461538461538463</v>
      </c>
      <c r="P16" s="345">
        <v>1</v>
      </c>
      <c r="Q16" s="345">
        <v>0.38461538461538464</v>
      </c>
      <c r="R16" s="346">
        <v>3.2307692307692308</v>
      </c>
      <c r="S16" s="347">
        <v>7.6923076923076927E-2</v>
      </c>
      <c r="T16" s="348">
        <v>0.15384615384615385</v>
      </c>
      <c r="U16" s="348">
        <v>0</v>
      </c>
      <c r="V16" s="349">
        <v>0.23076923076923078</v>
      </c>
      <c r="W16" s="350">
        <v>0</v>
      </c>
      <c r="X16" s="351">
        <v>0</v>
      </c>
      <c r="Y16" s="351">
        <v>0</v>
      </c>
      <c r="Z16" s="352">
        <v>0</v>
      </c>
      <c r="AA16" s="353">
        <v>0</v>
      </c>
      <c r="AB16" s="354">
        <v>0</v>
      </c>
      <c r="AC16" s="354">
        <v>0</v>
      </c>
      <c r="AD16" s="355">
        <v>0</v>
      </c>
      <c r="AE16" s="356">
        <v>0</v>
      </c>
      <c r="AF16" s="357">
        <v>0</v>
      </c>
      <c r="AG16" s="357">
        <v>0</v>
      </c>
      <c r="AH16" s="358">
        <v>0</v>
      </c>
      <c r="AI16" s="359">
        <v>0</v>
      </c>
      <c r="AJ16" s="360">
        <v>0</v>
      </c>
      <c r="AK16" s="360">
        <v>0</v>
      </c>
      <c r="AL16" s="361">
        <v>0</v>
      </c>
      <c r="AM16" s="362">
        <v>0</v>
      </c>
      <c r="AN16" s="363">
        <v>0.38461538461538464</v>
      </c>
      <c r="AO16" s="363">
        <v>0.84615384615384615</v>
      </c>
      <c r="AP16" s="364">
        <v>1.2307692307692308</v>
      </c>
      <c r="AQ16" s="365">
        <v>0.38461538461538464</v>
      </c>
      <c r="AR16" s="366">
        <v>1.4615384615384615</v>
      </c>
      <c r="AS16" s="366">
        <v>1.9230769230769231</v>
      </c>
      <c r="AT16" s="367">
        <v>3.6923076923076925</v>
      </c>
      <c r="AU16" s="368">
        <v>2.9230769230769229</v>
      </c>
      <c r="AV16" s="369">
        <v>5.3076923076923075</v>
      </c>
      <c r="AW16" s="369">
        <v>3.6153846153846154</v>
      </c>
      <c r="AX16" s="370">
        <v>11.615384615384615</v>
      </c>
      <c r="AY16" s="262" t="s">
        <v>22</v>
      </c>
    </row>
    <row r="17" spans="1:51" s="8" customFormat="1" x14ac:dyDescent="0.25">
      <c r="A17" s="2" t="s">
        <v>23</v>
      </c>
      <c r="B17" s="381">
        <f t="shared" si="0"/>
        <v>1</v>
      </c>
      <c r="C17" s="20">
        <v>0</v>
      </c>
      <c r="D17" s="21">
        <v>0</v>
      </c>
      <c r="E17" s="21">
        <v>0</v>
      </c>
      <c r="F17" s="22">
        <v>0</v>
      </c>
      <c r="G17" s="43">
        <v>0</v>
      </c>
      <c r="H17" s="44">
        <v>0</v>
      </c>
      <c r="I17" s="44">
        <v>0</v>
      </c>
      <c r="J17" s="45">
        <v>0</v>
      </c>
      <c r="K17" s="64">
        <v>0</v>
      </c>
      <c r="L17" s="65">
        <v>0</v>
      </c>
      <c r="M17" s="65">
        <v>0</v>
      </c>
      <c r="N17" s="66">
        <v>0</v>
      </c>
      <c r="O17" s="85">
        <v>0</v>
      </c>
      <c r="P17" s="86">
        <v>0</v>
      </c>
      <c r="Q17" s="86">
        <v>0</v>
      </c>
      <c r="R17" s="87">
        <v>0</v>
      </c>
      <c r="S17" s="106">
        <v>0</v>
      </c>
      <c r="T17" s="107">
        <v>0</v>
      </c>
      <c r="U17" s="107">
        <v>0</v>
      </c>
      <c r="V17" s="108">
        <v>0</v>
      </c>
      <c r="W17" s="127">
        <v>0</v>
      </c>
      <c r="X17" s="128">
        <v>0</v>
      </c>
      <c r="Y17" s="128">
        <v>0</v>
      </c>
      <c r="Z17" s="129"/>
      <c r="AA17" s="148">
        <v>0</v>
      </c>
      <c r="AB17" s="149">
        <v>0</v>
      </c>
      <c r="AC17" s="149">
        <v>0</v>
      </c>
      <c r="AD17" s="150">
        <v>0</v>
      </c>
      <c r="AE17" s="169">
        <v>0</v>
      </c>
      <c r="AF17" s="170">
        <v>0</v>
      </c>
      <c r="AG17" s="170">
        <v>0</v>
      </c>
      <c r="AH17" s="171">
        <v>0</v>
      </c>
      <c r="AI17" s="191">
        <v>0</v>
      </c>
      <c r="AJ17" s="192">
        <v>0</v>
      </c>
      <c r="AK17" s="192">
        <v>0</v>
      </c>
      <c r="AL17" s="193">
        <v>0</v>
      </c>
      <c r="AM17" s="211">
        <v>0</v>
      </c>
      <c r="AN17" s="212">
        <v>0</v>
      </c>
      <c r="AO17" s="212">
        <v>0</v>
      </c>
      <c r="AP17" s="213">
        <v>0</v>
      </c>
      <c r="AQ17" s="232">
        <v>0</v>
      </c>
      <c r="AR17" s="233">
        <v>0</v>
      </c>
      <c r="AS17" s="233">
        <v>0</v>
      </c>
      <c r="AT17" s="234">
        <v>0</v>
      </c>
      <c r="AU17" s="252">
        <v>0</v>
      </c>
      <c r="AV17" s="253">
        <v>0</v>
      </c>
      <c r="AW17" s="253">
        <v>1</v>
      </c>
      <c r="AX17" s="254">
        <v>1</v>
      </c>
      <c r="AY17" s="262" t="s">
        <v>23</v>
      </c>
    </row>
    <row r="18" spans="1:51" x14ac:dyDescent="0.25">
      <c r="A18" s="2" t="s">
        <v>24</v>
      </c>
      <c r="B18" s="381">
        <f t="shared" si="0"/>
        <v>7.6152307692307684</v>
      </c>
      <c r="C18" s="335">
        <v>1.6153846153846154</v>
      </c>
      <c r="D18" s="336">
        <v>0.61538461538461542</v>
      </c>
      <c r="E18" s="336">
        <v>0.69230769230769229</v>
      </c>
      <c r="F18" s="337">
        <v>2.9230769230769229</v>
      </c>
      <c r="G18" s="338">
        <v>0.92307692307692313</v>
      </c>
      <c r="H18" s="339">
        <v>0.61538461538461542</v>
      </c>
      <c r="I18" s="339">
        <v>0.46153846153846156</v>
      </c>
      <c r="J18" s="340">
        <v>2</v>
      </c>
      <c r="K18" s="341">
        <v>0.53846153846153844</v>
      </c>
      <c r="L18" s="342">
        <v>7.6923076923076927E-2</v>
      </c>
      <c r="M18" s="342">
        <v>0</v>
      </c>
      <c r="N18" s="343">
        <v>0.61538461538461542</v>
      </c>
      <c r="O18" s="344">
        <v>7.6923076923076927E-2</v>
      </c>
      <c r="P18" s="345">
        <v>0</v>
      </c>
      <c r="Q18" s="345">
        <v>0</v>
      </c>
      <c r="R18" s="346">
        <v>7.6923076923076927E-2</v>
      </c>
      <c r="S18" s="347">
        <v>0</v>
      </c>
      <c r="T18" s="348">
        <v>0</v>
      </c>
      <c r="U18" s="348">
        <v>0</v>
      </c>
      <c r="V18" s="349">
        <v>0</v>
      </c>
      <c r="W18" s="350">
        <v>0</v>
      </c>
      <c r="X18" s="351">
        <v>0</v>
      </c>
      <c r="Y18" s="351">
        <v>0</v>
      </c>
      <c r="Z18" s="352">
        <v>0</v>
      </c>
      <c r="AA18" s="353">
        <v>0</v>
      </c>
      <c r="AB18" s="354">
        <v>0</v>
      </c>
      <c r="AC18" s="354">
        <v>0</v>
      </c>
      <c r="AD18" s="355">
        <v>0</v>
      </c>
      <c r="AE18" s="356">
        <v>0</v>
      </c>
      <c r="AF18" s="357">
        <v>0</v>
      </c>
      <c r="AG18" s="357">
        <v>0</v>
      </c>
      <c r="AH18" s="358">
        <v>0</v>
      </c>
      <c r="AI18" s="359">
        <v>0</v>
      </c>
      <c r="AJ18" s="360">
        <v>0</v>
      </c>
      <c r="AK18" s="360">
        <v>0</v>
      </c>
      <c r="AL18" s="361">
        <v>0</v>
      </c>
      <c r="AM18" s="362">
        <v>0</v>
      </c>
      <c r="AN18" s="363">
        <v>0</v>
      </c>
      <c r="AO18" s="363">
        <v>0.15384615384615385</v>
      </c>
      <c r="AP18" s="364">
        <v>0.15384615384615385</v>
      </c>
      <c r="AQ18" s="365">
        <v>0</v>
      </c>
      <c r="AR18" s="366">
        <v>0</v>
      </c>
      <c r="AS18" s="366">
        <v>7.6923076923076927E-2</v>
      </c>
      <c r="AT18" s="367">
        <v>7.6923076923076927E-2</v>
      </c>
      <c r="AU18" s="368">
        <v>0.30769230769230771</v>
      </c>
      <c r="AV18" s="369">
        <v>0.92307692307692313</v>
      </c>
      <c r="AW18" s="369">
        <v>0.53830769230769215</v>
      </c>
      <c r="AX18" s="370">
        <v>1.769076923076923</v>
      </c>
      <c r="AY18" s="262" t="s">
        <v>24</v>
      </c>
    </row>
    <row r="19" spans="1:51" s="8" customFormat="1" x14ac:dyDescent="0.25">
      <c r="A19" s="2" t="s">
        <v>25</v>
      </c>
      <c r="B19" s="381">
        <f t="shared" si="0"/>
        <v>0</v>
      </c>
      <c r="C19" s="20">
        <v>0</v>
      </c>
      <c r="D19" s="21">
        <v>0</v>
      </c>
      <c r="E19" s="21">
        <v>0</v>
      </c>
      <c r="F19" s="22">
        <v>0</v>
      </c>
      <c r="G19" s="43">
        <v>0</v>
      </c>
      <c r="H19" s="44">
        <v>0</v>
      </c>
      <c r="I19" s="44">
        <v>0</v>
      </c>
      <c r="J19" s="45">
        <v>0</v>
      </c>
      <c r="K19" s="64">
        <v>0</v>
      </c>
      <c r="L19" s="65">
        <v>0</v>
      </c>
      <c r="M19" s="65">
        <v>0</v>
      </c>
      <c r="N19" s="66">
        <v>0</v>
      </c>
      <c r="O19" s="85">
        <v>0</v>
      </c>
      <c r="P19" s="86">
        <v>0</v>
      </c>
      <c r="Q19" s="86">
        <v>0</v>
      </c>
      <c r="R19" s="87">
        <v>0</v>
      </c>
      <c r="S19" s="106">
        <v>0</v>
      </c>
      <c r="T19" s="107">
        <v>0</v>
      </c>
      <c r="U19" s="107">
        <v>0</v>
      </c>
      <c r="V19" s="108">
        <v>0</v>
      </c>
      <c r="W19" s="127">
        <v>0</v>
      </c>
      <c r="X19" s="128">
        <v>0</v>
      </c>
      <c r="Y19" s="128">
        <v>0</v>
      </c>
      <c r="Z19" s="129"/>
      <c r="AA19" s="148">
        <v>0</v>
      </c>
      <c r="AB19" s="149">
        <v>0</v>
      </c>
      <c r="AC19" s="149">
        <v>0</v>
      </c>
      <c r="AD19" s="150">
        <v>0</v>
      </c>
      <c r="AE19" s="169">
        <v>0</v>
      </c>
      <c r="AF19" s="170">
        <v>0</v>
      </c>
      <c r="AG19" s="170">
        <v>0</v>
      </c>
      <c r="AH19" s="171">
        <v>0</v>
      </c>
      <c r="AI19" s="191">
        <v>0</v>
      </c>
      <c r="AJ19" s="192">
        <v>0</v>
      </c>
      <c r="AK19" s="192">
        <v>0</v>
      </c>
      <c r="AL19" s="193">
        <v>0</v>
      </c>
      <c r="AM19" s="211">
        <v>0</v>
      </c>
      <c r="AN19" s="212">
        <v>0</v>
      </c>
      <c r="AO19" s="212">
        <v>0</v>
      </c>
      <c r="AP19" s="213">
        <v>0</v>
      </c>
      <c r="AQ19" s="232">
        <v>0</v>
      </c>
      <c r="AR19" s="233">
        <v>0</v>
      </c>
      <c r="AS19" s="233">
        <v>0</v>
      </c>
      <c r="AT19" s="234">
        <v>0</v>
      </c>
      <c r="AU19" s="252">
        <v>0</v>
      </c>
      <c r="AV19" s="253">
        <v>0</v>
      </c>
      <c r="AW19" s="253">
        <v>0</v>
      </c>
      <c r="AX19" s="254">
        <v>0</v>
      </c>
      <c r="AY19" s="262" t="s">
        <v>25</v>
      </c>
    </row>
    <row r="20" spans="1:51" x14ac:dyDescent="0.25">
      <c r="A20" s="6" t="s">
        <v>26</v>
      </c>
      <c r="B20" s="391">
        <f t="shared" si="0"/>
        <v>1.3846153846153846</v>
      </c>
      <c r="C20" s="26">
        <v>0.46153846153846156</v>
      </c>
      <c r="D20" s="27">
        <v>7.6923076923076927E-2</v>
      </c>
      <c r="E20" s="27">
        <v>7.6923076923076927E-2</v>
      </c>
      <c r="F20" s="28">
        <v>0.61538461538461542</v>
      </c>
      <c r="G20" s="49">
        <v>0.38461538461538464</v>
      </c>
      <c r="H20" s="50">
        <v>0.15384615384615385</v>
      </c>
      <c r="I20" s="50">
        <v>7.6923076923076927E-2</v>
      </c>
      <c r="J20" s="51">
        <v>0.61538461538461542</v>
      </c>
      <c r="K20" s="70">
        <v>7.6923076923076927E-2</v>
      </c>
      <c r="L20" s="71">
        <v>0</v>
      </c>
      <c r="M20" s="71">
        <v>0</v>
      </c>
      <c r="N20" s="72">
        <v>7.6923076923076927E-2</v>
      </c>
      <c r="O20" s="91">
        <v>0</v>
      </c>
      <c r="P20" s="92">
        <v>0</v>
      </c>
      <c r="Q20" s="92">
        <v>0</v>
      </c>
      <c r="R20" s="93">
        <v>0</v>
      </c>
      <c r="S20" s="112">
        <v>0</v>
      </c>
      <c r="T20" s="113">
        <v>0</v>
      </c>
      <c r="U20" s="113">
        <v>0</v>
      </c>
      <c r="V20" s="114">
        <v>0</v>
      </c>
      <c r="W20" s="133">
        <v>0</v>
      </c>
      <c r="X20" s="134">
        <v>0</v>
      </c>
      <c r="Y20" s="134">
        <v>0</v>
      </c>
      <c r="Z20" s="135">
        <v>0</v>
      </c>
      <c r="AA20" s="154">
        <v>0</v>
      </c>
      <c r="AB20" s="155">
        <v>0</v>
      </c>
      <c r="AC20" s="155">
        <v>0</v>
      </c>
      <c r="AD20" s="156">
        <v>0</v>
      </c>
      <c r="AE20" s="175">
        <v>0</v>
      </c>
      <c r="AF20" s="176">
        <v>0</v>
      </c>
      <c r="AG20" s="176">
        <v>0</v>
      </c>
      <c r="AH20" s="177">
        <v>0</v>
      </c>
      <c r="AI20" s="196">
        <v>0</v>
      </c>
      <c r="AJ20" s="197">
        <v>0</v>
      </c>
      <c r="AK20" s="197">
        <v>0</v>
      </c>
      <c r="AL20" s="198">
        <v>0</v>
      </c>
      <c r="AM20" s="217">
        <v>0</v>
      </c>
      <c r="AN20" s="218">
        <v>0</v>
      </c>
      <c r="AO20" s="218">
        <v>0</v>
      </c>
      <c r="AP20" s="219">
        <v>0</v>
      </c>
      <c r="AQ20" s="238">
        <v>0</v>
      </c>
      <c r="AR20" s="239">
        <v>0</v>
      </c>
      <c r="AS20" s="239">
        <v>0</v>
      </c>
      <c r="AT20" s="240">
        <v>0</v>
      </c>
      <c r="AU20" s="258">
        <v>0</v>
      </c>
      <c r="AV20" s="259">
        <v>7.6923076923076927E-2</v>
      </c>
      <c r="AW20" s="259">
        <v>0</v>
      </c>
      <c r="AX20" s="260">
        <v>7.6923076923076927E-2</v>
      </c>
      <c r="AY20" s="376" t="s">
        <v>26</v>
      </c>
    </row>
    <row r="21" spans="1:51" s="299" customFormat="1" ht="13.8" thickBot="1" x14ac:dyDescent="0.3">
      <c r="A21" s="298"/>
      <c r="B21" s="389"/>
      <c r="C21" s="300"/>
      <c r="D21" s="301"/>
      <c r="E21" s="301"/>
      <c r="F21" s="302"/>
      <c r="G21" s="303"/>
      <c r="H21" s="304"/>
      <c r="I21" s="304"/>
      <c r="J21" s="305"/>
      <c r="K21" s="306"/>
      <c r="L21" s="307"/>
      <c r="M21" s="307"/>
      <c r="N21" s="308"/>
      <c r="O21" s="309"/>
      <c r="P21" s="310"/>
      <c r="Q21" s="310"/>
      <c r="R21" s="311"/>
      <c r="S21" s="312"/>
      <c r="T21" s="313"/>
      <c r="U21" s="313"/>
      <c r="V21" s="314"/>
      <c r="W21" s="315"/>
      <c r="X21" s="316"/>
      <c r="Y21" s="316"/>
      <c r="Z21" s="317"/>
      <c r="AA21" s="318"/>
      <c r="AB21" s="319"/>
      <c r="AC21" s="319"/>
      <c r="AD21" s="320"/>
      <c r="AE21" s="321"/>
      <c r="AF21" s="322"/>
      <c r="AG21" s="322"/>
      <c r="AH21" s="323"/>
      <c r="AI21" s="324"/>
      <c r="AJ21" s="325"/>
      <c r="AK21" s="325"/>
      <c r="AL21" s="326"/>
      <c r="AM21" s="327"/>
      <c r="AN21" s="328"/>
      <c r="AO21" s="328"/>
      <c r="AP21" s="329"/>
      <c r="AQ21" s="330"/>
      <c r="AR21" s="331"/>
      <c r="AS21" s="331"/>
      <c r="AT21" s="332"/>
      <c r="AU21" s="333"/>
      <c r="AV21" s="334"/>
      <c r="AW21" s="334"/>
      <c r="AX21" s="390"/>
      <c r="AY21" s="377"/>
    </row>
    <row r="22" spans="1:51" s="8" customFormat="1" ht="13.8" thickTop="1" x14ac:dyDescent="0.25">
      <c r="A22" s="5" t="s">
        <v>27</v>
      </c>
      <c r="B22" s="373">
        <f>AVERAGE(F22,J22,N22,R22,V22,Z22,AD22,AH22,AL22,AP22,AT22,AX22)</f>
        <v>16.655833333333334</v>
      </c>
      <c r="C22" s="263">
        <v>12.1</v>
      </c>
      <c r="D22" s="264">
        <v>9.8699999999999992</v>
      </c>
      <c r="E22" s="264">
        <v>7.61</v>
      </c>
      <c r="F22" s="265">
        <v>9.8000000000000007</v>
      </c>
      <c r="G22" s="266">
        <v>10.3</v>
      </c>
      <c r="H22" s="267">
        <v>10.4</v>
      </c>
      <c r="I22" s="267">
        <v>11.9</v>
      </c>
      <c r="J22" s="268">
        <v>10.8</v>
      </c>
      <c r="K22" s="269">
        <v>14.8</v>
      </c>
      <c r="L22" s="270">
        <v>15.8</v>
      </c>
      <c r="M22" s="270">
        <v>14.3</v>
      </c>
      <c r="N22" s="271">
        <v>14.9</v>
      </c>
      <c r="O22" s="272">
        <v>18.3</v>
      </c>
      <c r="P22" s="273">
        <v>17</v>
      </c>
      <c r="Q22" s="273">
        <v>17.8</v>
      </c>
      <c r="R22" s="274">
        <v>17.7</v>
      </c>
      <c r="S22" s="275">
        <v>16.8</v>
      </c>
      <c r="T22" s="276">
        <v>20.399999999999999</v>
      </c>
      <c r="U22" s="276">
        <v>17.8</v>
      </c>
      <c r="V22" s="277">
        <v>18.3</v>
      </c>
      <c r="W22" s="278">
        <v>22.2</v>
      </c>
      <c r="X22" s="279">
        <v>21</v>
      </c>
      <c r="Y22" s="279">
        <v>23</v>
      </c>
      <c r="Z22" s="280">
        <v>22.1</v>
      </c>
      <c r="AA22" s="281">
        <v>22.2</v>
      </c>
      <c r="AB22" s="282">
        <v>24.8</v>
      </c>
      <c r="AC22" s="282">
        <v>25.8</v>
      </c>
      <c r="AD22" s="283">
        <v>24.3</v>
      </c>
      <c r="AE22" s="284">
        <v>24</v>
      </c>
      <c r="AF22" s="285">
        <v>20</v>
      </c>
      <c r="AG22" s="285">
        <v>20.2</v>
      </c>
      <c r="AH22" s="286">
        <v>21.3</v>
      </c>
      <c r="AI22" s="287">
        <v>23.1</v>
      </c>
      <c r="AJ22" s="288">
        <v>25</v>
      </c>
      <c r="AK22" s="288">
        <v>20.6</v>
      </c>
      <c r="AL22" s="289">
        <v>22.9</v>
      </c>
      <c r="AM22" s="290">
        <v>19.8</v>
      </c>
      <c r="AN22" s="291">
        <v>18.7</v>
      </c>
      <c r="AO22" s="291">
        <v>16.600000000000001</v>
      </c>
      <c r="AP22" s="292">
        <v>18.3</v>
      </c>
      <c r="AQ22" s="293">
        <v>13.9</v>
      </c>
      <c r="AR22" s="294">
        <v>11.6</v>
      </c>
      <c r="AS22" s="294">
        <v>10.7</v>
      </c>
      <c r="AT22" s="295">
        <v>12.1</v>
      </c>
      <c r="AU22" s="296">
        <v>5.38</v>
      </c>
      <c r="AV22" s="297">
        <v>9.1999999999999993</v>
      </c>
      <c r="AW22" s="297">
        <v>7.51</v>
      </c>
      <c r="AX22" s="388">
        <v>7.37</v>
      </c>
      <c r="AY22" s="375" t="s">
        <v>27</v>
      </c>
    </row>
    <row r="23" spans="1:51" x14ac:dyDescent="0.25">
      <c r="A23" s="5" t="s">
        <v>28</v>
      </c>
      <c r="B23" s="373">
        <f>AVERAGE(F23,J23,N23,R23,V23,Z23,AD23,AH23,AL23,AP23,AT23,AX23)</f>
        <v>15.570425213675216</v>
      </c>
      <c r="C23" s="23">
        <v>6.7069230769230792</v>
      </c>
      <c r="D23" s="24">
        <v>7.7646153846153867</v>
      </c>
      <c r="E23" s="24">
        <v>6.8292307692307705</v>
      </c>
      <c r="F23" s="25">
        <v>7.0907692307692303</v>
      </c>
      <c r="G23" s="46">
        <v>7.7884615384615383</v>
      </c>
      <c r="H23" s="47">
        <v>7.6938461538461533</v>
      </c>
      <c r="I23" s="47">
        <v>8.1484615384615395</v>
      </c>
      <c r="J23" s="48">
        <v>7.8638461538461533</v>
      </c>
      <c r="K23" s="67">
        <v>9.58</v>
      </c>
      <c r="L23" s="68">
        <v>11.913076923076922</v>
      </c>
      <c r="M23" s="68">
        <v>13.555384615384614</v>
      </c>
      <c r="N23" s="69">
        <v>11.737692307692308</v>
      </c>
      <c r="O23" s="88">
        <v>14.406153846153845</v>
      </c>
      <c r="P23" s="89">
        <v>16.232307692307693</v>
      </c>
      <c r="Q23" s="89">
        <v>18.153846153846153</v>
      </c>
      <c r="R23" s="90">
        <v>16.193846153846152</v>
      </c>
      <c r="S23" s="109">
        <v>17.846153846153847</v>
      </c>
      <c r="T23" s="110">
        <v>18.363076923076925</v>
      </c>
      <c r="U23" s="110">
        <v>20.123076923076916</v>
      </c>
      <c r="V23" s="111">
        <v>18.807692307692307</v>
      </c>
      <c r="W23" s="130">
        <v>21.001538461538459</v>
      </c>
      <c r="X23" s="131">
        <v>21.593846153846155</v>
      </c>
      <c r="Y23" s="131">
        <v>23.10923076923077</v>
      </c>
      <c r="Z23" s="132">
        <v>21.968333333333337</v>
      </c>
      <c r="AA23" s="151">
        <v>22.824615384615388</v>
      </c>
      <c r="AB23" s="152">
        <v>23.715384615384615</v>
      </c>
      <c r="AC23" s="152">
        <v>24.821538461538463</v>
      </c>
      <c r="AD23" s="153">
        <v>23.836923076923078</v>
      </c>
      <c r="AE23" s="172">
        <v>24.516923076923085</v>
      </c>
      <c r="AF23" s="173">
        <v>24.084615384615383</v>
      </c>
      <c r="AG23" s="173">
        <v>22.776923076923083</v>
      </c>
      <c r="AH23" s="174">
        <v>23.753846153846158</v>
      </c>
      <c r="AI23" s="178">
        <v>22.490769230769235</v>
      </c>
      <c r="AJ23" s="194">
        <v>20.30153846153846</v>
      </c>
      <c r="AK23" s="194">
        <v>19.763076923076923</v>
      </c>
      <c r="AL23" s="195">
        <v>20.936923076923076</v>
      </c>
      <c r="AM23" s="214">
        <v>18.101538461538457</v>
      </c>
      <c r="AN23" s="215">
        <v>16.186153846153847</v>
      </c>
      <c r="AO23" s="215">
        <v>14.998461538461537</v>
      </c>
      <c r="AP23" s="216">
        <v>16.370769230769231</v>
      </c>
      <c r="AQ23" s="235">
        <v>12.899999999999999</v>
      </c>
      <c r="AR23" s="236">
        <v>10.732307692307696</v>
      </c>
      <c r="AS23" s="236">
        <v>9.666153846153847</v>
      </c>
      <c r="AT23" s="237">
        <v>11.093846153846155</v>
      </c>
      <c r="AU23" s="255">
        <v>8.0269230769230759</v>
      </c>
      <c r="AV23" s="256">
        <v>6</v>
      </c>
      <c r="AW23" s="256">
        <v>7.4767692307692313</v>
      </c>
      <c r="AX23" s="257">
        <v>7.1906153846153842</v>
      </c>
      <c r="AY23" s="375" t="s">
        <v>28</v>
      </c>
    </row>
    <row r="24" spans="1:51" x14ac:dyDescent="0.25">
      <c r="A24" s="5" t="s">
        <v>41</v>
      </c>
      <c r="B24" s="382">
        <v>14.98</v>
      </c>
      <c r="C24" s="23">
        <v>-0.37</v>
      </c>
      <c r="D24" s="24">
        <v>1.82</v>
      </c>
      <c r="E24" s="24">
        <v>3.85</v>
      </c>
      <c r="F24" s="25">
        <v>3.15</v>
      </c>
      <c r="G24" s="46">
        <v>-1.05</v>
      </c>
      <c r="H24" s="47">
        <v>4.0999999999999996</v>
      </c>
      <c r="I24" s="47">
        <v>2.44</v>
      </c>
      <c r="J24" s="48">
        <v>5.07</v>
      </c>
      <c r="K24" s="67">
        <v>4.74</v>
      </c>
      <c r="L24" s="68">
        <v>6.47</v>
      </c>
      <c r="M24" s="68">
        <v>6.64</v>
      </c>
      <c r="N24" s="69">
        <v>7.61</v>
      </c>
      <c r="O24" s="88">
        <v>103</v>
      </c>
      <c r="P24" s="89">
        <v>10.9</v>
      </c>
      <c r="Q24" s="89">
        <v>13.8</v>
      </c>
      <c r="R24" s="90">
        <v>12.9</v>
      </c>
      <c r="S24" s="109">
        <v>14.2</v>
      </c>
      <c r="T24" s="110">
        <v>14.4</v>
      </c>
      <c r="U24" s="110">
        <v>15.4</v>
      </c>
      <c r="V24" s="111">
        <v>16</v>
      </c>
      <c r="W24" s="130">
        <v>17.3</v>
      </c>
      <c r="X24" s="131">
        <v>20</v>
      </c>
      <c r="Y24" s="131">
        <v>19.8</v>
      </c>
      <c r="Z24" s="132">
        <v>23.5</v>
      </c>
      <c r="AA24" s="151">
        <v>18.399999999999999</v>
      </c>
      <c r="AB24" s="152">
        <v>19.7</v>
      </c>
      <c r="AC24" s="152">
        <v>21.6</v>
      </c>
      <c r="AD24" s="153">
        <v>21.9</v>
      </c>
      <c r="AE24" s="172">
        <v>22</v>
      </c>
      <c r="AF24" s="173">
        <v>20</v>
      </c>
      <c r="AG24" s="173">
        <v>20.9</v>
      </c>
      <c r="AH24" s="174">
        <v>21.3</v>
      </c>
      <c r="AI24" s="178">
        <v>18.3</v>
      </c>
      <c r="AJ24" s="194">
        <v>17.399999999999999</v>
      </c>
      <c r="AK24" s="194">
        <v>17.5</v>
      </c>
      <c r="AL24" s="195">
        <v>18.100000000000001</v>
      </c>
      <c r="AM24" s="214">
        <v>15.9</v>
      </c>
      <c r="AN24" s="215">
        <v>12.9</v>
      </c>
      <c r="AO24" s="215">
        <v>10</v>
      </c>
      <c r="AP24" s="216">
        <v>13.5</v>
      </c>
      <c r="AQ24" s="235">
        <v>12.1</v>
      </c>
      <c r="AR24" s="236">
        <v>7.95</v>
      </c>
      <c r="AS24" s="236">
        <v>4.42</v>
      </c>
      <c r="AT24" s="237">
        <v>9.4</v>
      </c>
      <c r="AU24" s="255">
        <v>1.77</v>
      </c>
      <c r="AV24" s="256">
        <v>2.29</v>
      </c>
      <c r="AW24" s="256">
        <v>2.2599999999999998</v>
      </c>
      <c r="AX24" s="257">
        <v>2.39</v>
      </c>
      <c r="AY24" s="375" t="s">
        <v>41</v>
      </c>
    </row>
    <row r="25" spans="1:51" x14ac:dyDescent="0.25">
      <c r="A25" s="5" t="s">
        <v>39</v>
      </c>
      <c r="B25" s="383">
        <v>2001</v>
      </c>
      <c r="C25" s="23">
        <v>2009</v>
      </c>
      <c r="D25" s="24">
        <v>2013</v>
      </c>
      <c r="E25" s="24">
        <v>2006</v>
      </c>
      <c r="F25" s="25">
        <v>2010</v>
      </c>
      <c r="G25" s="46">
        <v>2012</v>
      </c>
      <c r="H25" s="47">
        <v>2010</v>
      </c>
      <c r="I25" s="47">
        <v>2005</v>
      </c>
      <c r="J25" s="48">
        <v>2012</v>
      </c>
      <c r="K25" s="67">
        <v>2005</v>
      </c>
      <c r="L25" s="68">
        <v>2013</v>
      </c>
      <c r="M25" s="68">
        <v>2013</v>
      </c>
      <c r="N25" s="69">
        <v>2013</v>
      </c>
      <c r="O25" s="88">
        <v>2013</v>
      </c>
      <c r="P25" s="89">
        <v>2001</v>
      </c>
      <c r="Q25" s="89">
        <v>2001</v>
      </c>
      <c r="R25" s="90">
        <v>2001</v>
      </c>
      <c r="S25" s="109">
        <v>2010</v>
      </c>
      <c r="T25" s="110">
        <v>2013</v>
      </c>
      <c r="U25" s="110">
        <v>2013</v>
      </c>
      <c r="V25" s="111">
        <v>2013</v>
      </c>
      <c r="W25" s="130">
        <v>2001</v>
      </c>
      <c r="X25" s="131">
        <v>2008</v>
      </c>
      <c r="Y25" s="131">
        <v>2002</v>
      </c>
      <c r="Z25" s="132">
        <v>2005</v>
      </c>
      <c r="AA25" s="151">
        <v>2002</v>
      </c>
      <c r="AB25" s="152">
        <v>2012</v>
      </c>
      <c r="AC25" s="152">
        <v>2007</v>
      </c>
      <c r="AD25" s="153">
        <v>2002</v>
      </c>
      <c r="AE25" s="172">
        <v>2001</v>
      </c>
      <c r="AF25" s="173">
        <v>2014</v>
      </c>
      <c r="AG25" s="173">
        <v>2006</v>
      </c>
      <c r="AH25" s="174">
        <v>2014</v>
      </c>
      <c r="AI25" s="178">
        <v>2001</v>
      </c>
      <c r="AJ25" s="194">
        <v>2001</v>
      </c>
      <c r="AK25" s="392">
        <v>2002</v>
      </c>
      <c r="AL25" s="195">
        <v>2001</v>
      </c>
      <c r="AM25" s="214">
        <v>2008</v>
      </c>
      <c r="AN25" s="215">
        <v>2002</v>
      </c>
      <c r="AO25" s="215">
        <v>2003</v>
      </c>
      <c r="AP25" s="216">
        <v>2003</v>
      </c>
      <c r="AQ25" s="235">
        <v>2004</v>
      </c>
      <c r="AR25" s="236">
        <v>2001</v>
      </c>
      <c r="AS25" s="236">
        <v>2010</v>
      </c>
      <c r="AT25" s="237">
        <v>2010</v>
      </c>
      <c r="AU25" s="255">
        <v>2010</v>
      </c>
      <c r="AV25" s="256">
        <v>2009</v>
      </c>
      <c r="AW25" s="256">
        <v>2010</v>
      </c>
      <c r="AX25" s="257">
        <v>2010</v>
      </c>
      <c r="AY25" s="375" t="s">
        <v>39</v>
      </c>
    </row>
    <row r="26" spans="1:51" x14ac:dyDescent="0.25">
      <c r="A26" s="5" t="s">
        <v>42</v>
      </c>
      <c r="B26" s="382">
        <v>16.66</v>
      </c>
      <c r="C26" s="23">
        <v>12.1</v>
      </c>
      <c r="D26" s="24">
        <v>12.3</v>
      </c>
      <c r="E26" s="24">
        <v>12.1</v>
      </c>
      <c r="F26" s="25">
        <v>10.3</v>
      </c>
      <c r="G26" s="46">
        <v>12.8</v>
      </c>
      <c r="H26" s="47">
        <v>10.9</v>
      </c>
      <c r="I26" s="47">
        <v>12.6</v>
      </c>
      <c r="J26" s="48">
        <v>10.8</v>
      </c>
      <c r="K26" s="67">
        <v>13.1</v>
      </c>
      <c r="L26" s="68">
        <v>14.1</v>
      </c>
      <c r="M26" s="68">
        <v>18.8</v>
      </c>
      <c r="N26" s="69">
        <v>14.1</v>
      </c>
      <c r="O26" s="88">
        <v>19.399999999999999</v>
      </c>
      <c r="P26" s="89">
        <v>21.8</v>
      </c>
      <c r="Q26" s="89">
        <v>23.7</v>
      </c>
      <c r="R26" s="90">
        <v>20.8</v>
      </c>
      <c r="S26" s="109">
        <v>23.1</v>
      </c>
      <c r="T26" s="110">
        <v>21.9</v>
      </c>
      <c r="U26" s="110">
        <v>23.5</v>
      </c>
      <c r="V26" s="111">
        <v>22.1</v>
      </c>
      <c r="W26" s="130">
        <v>23</v>
      </c>
      <c r="X26" s="131">
        <v>25.1</v>
      </c>
      <c r="Y26" s="131">
        <v>27.4</v>
      </c>
      <c r="Z26" s="132">
        <v>20</v>
      </c>
      <c r="AA26" s="151">
        <v>28.4</v>
      </c>
      <c r="AB26" s="152">
        <v>29.8</v>
      </c>
      <c r="AC26" s="152">
        <v>29.5</v>
      </c>
      <c r="AD26" s="153">
        <v>28.9</v>
      </c>
      <c r="AE26" s="172">
        <v>32.1</v>
      </c>
      <c r="AF26" s="173">
        <v>28</v>
      </c>
      <c r="AG26" s="173">
        <v>28</v>
      </c>
      <c r="AH26" s="174">
        <v>26.9</v>
      </c>
      <c r="AI26" s="178">
        <v>26.6</v>
      </c>
      <c r="AJ26" s="194">
        <v>25.1</v>
      </c>
      <c r="AK26" s="194">
        <v>23.5</v>
      </c>
      <c r="AL26" s="195">
        <v>23.8</v>
      </c>
      <c r="AM26" s="214">
        <v>20.5</v>
      </c>
      <c r="AN26" s="215">
        <v>20.399999999999999</v>
      </c>
      <c r="AO26" s="215">
        <v>18.899999999999999</v>
      </c>
      <c r="AP26" s="216">
        <v>18.8</v>
      </c>
      <c r="AQ26" s="235">
        <v>15.2</v>
      </c>
      <c r="AR26" s="236">
        <v>14.7</v>
      </c>
      <c r="AS26" s="236">
        <v>13.2</v>
      </c>
      <c r="AT26" s="237">
        <v>13.1</v>
      </c>
      <c r="AU26" s="255">
        <v>11.9</v>
      </c>
      <c r="AV26" s="256">
        <v>9.2200000000000006</v>
      </c>
      <c r="AW26" s="256">
        <v>12.5</v>
      </c>
      <c r="AX26" s="257">
        <v>10.199999999999999</v>
      </c>
      <c r="AY26" s="375" t="s">
        <v>42</v>
      </c>
    </row>
    <row r="27" spans="1:51" x14ac:dyDescent="0.25">
      <c r="A27" s="5" t="s">
        <v>39</v>
      </c>
      <c r="B27" s="383">
        <v>2014</v>
      </c>
      <c r="C27" s="23">
        <v>2014</v>
      </c>
      <c r="D27" s="24">
        <v>2007</v>
      </c>
      <c r="E27" s="24">
        <v>2002</v>
      </c>
      <c r="F27" s="25">
        <v>2007</v>
      </c>
      <c r="G27" s="46">
        <v>2004</v>
      </c>
      <c r="H27" s="47">
        <v>2007</v>
      </c>
      <c r="I27" s="47">
        <v>2008</v>
      </c>
      <c r="J27" s="48">
        <v>2014</v>
      </c>
      <c r="K27" s="67">
        <v>2007</v>
      </c>
      <c r="L27" s="68">
        <v>2012</v>
      </c>
      <c r="M27" s="68">
        <v>2012</v>
      </c>
      <c r="N27" s="69">
        <v>2003</v>
      </c>
      <c r="O27" s="88">
        <v>2011</v>
      </c>
      <c r="P27" s="89">
        <v>2007</v>
      </c>
      <c r="Q27" s="89">
        <v>2007</v>
      </c>
      <c r="R27" s="90">
        <v>2007</v>
      </c>
      <c r="S27" s="109">
        <v>2008</v>
      </c>
      <c r="T27" s="110">
        <v>2008</v>
      </c>
      <c r="U27" s="110">
        <v>2012</v>
      </c>
      <c r="V27" s="111">
        <v>2008</v>
      </c>
      <c r="W27" s="130">
        <v>2003</v>
      </c>
      <c r="X27" s="131">
        <v>2006</v>
      </c>
      <c r="Y27" s="131">
        <v>2005</v>
      </c>
      <c r="Z27" s="132">
        <v>2002</v>
      </c>
      <c r="AA27" s="151">
        <v>2010</v>
      </c>
      <c r="AB27" s="152">
        <v>2006</v>
      </c>
      <c r="AC27" s="152">
        <v>2006</v>
      </c>
      <c r="AD27" s="153">
        <v>2006</v>
      </c>
      <c r="AE27" s="172">
        <v>2003</v>
      </c>
      <c r="AF27" s="173">
        <v>2012</v>
      </c>
      <c r="AG27" s="173">
        <v>2001</v>
      </c>
      <c r="AH27" s="174">
        <v>2003</v>
      </c>
      <c r="AI27" s="178">
        <v>2004</v>
      </c>
      <c r="AJ27" s="194">
        <v>2003</v>
      </c>
      <c r="AK27" s="194">
        <v>2011</v>
      </c>
      <c r="AL27" s="195">
        <v>2006</v>
      </c>
      <c r="AM27" s="214">
        <v>2011</v>
      </c>
      <c r="AN27" s="215">
        <v>2001</v>
      </c>
      <c r="AO27" s="215">
        <v>2005</v>
      </c>
      <c r="AP27" s="216">
        <v>2001</v>
      </c>
      <c r="AQ27" s="235">
        <v>2005</v>
      </c>
      <c r="AR27" s="236">
        <v>2009</v>
      </c>
      <c r="AS27" s="236">
        <v>2006</v>
      </c>
      <c r="AT27" s="237">
        <v>2006</v>
      </c>
      <c r="AU27" s="255">
        <v>2006</v>
      </c>
      <c r="AV27" s="256">
        <v>2013</v>
      </c>
      <c r="AW27" s="256">
        <v>2002</v>
      </c>
      <c r="AX27" s="257">
        <v>2011</v>
      </c>
      <c r="AY27" s="375" t="s">
        <v>39</v>
      </c>
    </row>
    <row r="28" spans="1:51" s="8" customFormat="1" x14ac:dyDescent="0.25">
      <c r="A28" s="2" t="s">
        <v>29</v>
      </c>
      <c r="B28" s="381">
        <f>MAX(C28:AX28)</f>
        <v>33.4</v>
      </c>
      <c r="C28" s="20">
        <v>14.6</v>
      </c>
      <c r="D28" s="21">
        <v>11.1</v>
      </c>
      <c r="E28" s="21">
        <v>10</v>
      </c>
      <c r="F28" s="22">
        <v>14.6</v>
      </c>
      <c r="G28" s="43">
        <v>12.2</v>
      </c>
      <c r="H28" s="44">
        <v>13.7</v>
      </c>
      <c r="I28" s="44">
        <v>14.2</v>
      </c>
      <c r="J28" s="45">
        <v>14.2</v>
      </c>
      <c r="K28" s="64">
        <v>21.6</v>
      </c>
      <c r="L28" s="65">
        <v>20.6</v>
      </c>
      <c r="M28" s="65">
        <v>20.399999999999999</v>
      </c>
      <c r="N28" s="66">
        <v>21.6</v>
      </c>
      <c r="O28" s="85">
        <v>21.7</v>
      </c>
      <c r="P28" s="86">
        <v>20.9</v>
      </c>
      <c r="Q28" s="86">
        <v>20.100000000000001</v>
      </c>
      <c r="R28" s="87">
        <v>21.7</v>
      </c>
      <c r="S28" s="106">
        <v>21.8</v>
      </c>
      <c r="T28" s="107">
        <v>26.6</v>
      </c>
      <c r="U28" s="107">
        <v>20.8</v>
      </c>
      <c r="V28" s="108">
        <v>26.6</v>
      </c>
      <c r="W28" s="127">
        <v>27.5</v>
      </c>
      <c r="X28" s="128">
        <v>24.7</v>
      </c>
      <c r="Y28" s="128">
        <v>26.2</v>
      </c>
      <c r="Z28" s="129">
        <v>27.5</v>
      </c>
      <c r="AA28" s="148">
        <v>29.1</v>
      </c>
      <c r="AB28" s="149">
        <v>33.4</v>
      </c>
      <c r="AC28" s="149">
        <v>30.9</v>
      </c>
      <c r="AD28" s="150">
        <v>33.4</v>
      </c>
      <c r="AE28" s="169">
        <v>27.3</v>
      </c>
      <c r="AF28" s="170">
        <v>22</v>
      </c>
      <c r="AG28" s="170">
        <v>22</v>
      </c>
      <c r="AH28" s="171">
        <v>27.3</v>
      </c>
      <c r="AI28" s="191">
        <v>25.7</v>
      </c>
      <c r="AJ28" s="192">
        <v>28.8</v>
      </c>
      <c r="AK28" s="192">
        <v>23.5</v>
      </c>
      <c r="AL28" s="193">
        <v>28.8</v>
      </c>
      <c r="AM28" s="211">
        <v>24.3</v>
      </c>
      <c r="AN28" s="212">
        <v>23.8</v>
      </c>
      <c r="AO28" s="212">
        <v>21.6</v>
      </c>
      <c r="AP28" s="213">
        <v>24.3</v>
      </c>
      <c r="AQ28" s="232">
        <v>20.8</v>
      </c>
      <c r="AR28" s="233">
        <v>14.2</v>
      </c>
      <c r="AS28" s="233">
        <v>13.6</v>
      </c>
      <c r="AT28" s="234">
        <v>20.8</v>
      </c>
      <c r="AU28" s="252">
        <v>9.6</v>
      </c>
      <c r="AV28" s="253">
        <v>12.2</v>
      </c>
      <c r="AW28" s="253">
        <v>12.1</v>
      </c>
      <c r="AX28" s="254">
        <v>12.2</v>
      </c>
      <c r="AY28" s="262" t="s">
        <v>29</v>
      </c>
    </row>
    <row r="29" spans="1:51" x14ac:dyDescent="0.25">
      <c r="A29" s="2" t="s">
        <v>30</v>
      </c>
      <c r="B29" s="382">
        <v>37.799999999999997</v>
      </c>
      <c r="C29" s="23">
        <v>14.6</v>
      </c>
      <c r="D29" s="24">
        <v>14.5</v>
      </c>
      <c r="E29" s="24">
        <v>14.5</v>
      </c>
      <c r="F29" s="25">
        <v>14.6</v>
      </c>
      <c r="G29" s="46">
        <v>18.2</v>
      </c>
      <c r="H29" s="47">
        <v>16.5</v>
      </c>
      <c r="I29" s="47">
        <v>16.5</v>
      </c>
      <c r="J29" s="48">
        <v>18.2</v>
      </c>
      <c r="K29" s="67">
        <v>21.6</v>
      </c>
      <c r="L29" s="68">
        <v>22.3</v>
      </c>
      <c r="M29" s="68">
        <v>21.9</v>
      </c>
      <c r="N29" s="69">
        <v>22.3</v>
      </c>
      <c r="O29" s="88">
        <v>24.5</v>
      </c>
      <c r="P29" s="89">
        <v>26</v>
      </c>
      <c r="Q29" s="89">
        <v>27.7</v>
      </c>
      <c r="R29" s="90">
        <v>27.7</v>
      </c>
      <c r="S29" s="109">
        <v>28.5</v>
      </c>
      <c r="T29" s="110">
        <v>28</v>
      </c>
      <c r="U29" s="110">
        <v>32</v>
      </c>
      <c r="V29" s="111">
        <v>32</v>
      </c>
      <c r="W29" s="130">
        <v>32.700000000000003</v>
      </c>
      <c r="X29" s="131">
        <v>32</v>
      </c>
      <c r="Y29" s="131">
        <v>36.4</v>
      </c>
      <c r="Z29" s="132">
        <v>36.4</v>
      </c>
      <c r="AA29" s="151">
        <v>34.5</v>
      </c>
      <c r="AB29" s="152">
        <v>36.4</v>
      </c>
      <c r="AC29" s="152">
        <v>35.200000000000003</v>
      </c>
      <c r="AD29" s="153">
        <v>36.4</v>
      </c>
      <c r="AE29" s="172">
        <v>37.799999999999997</v>
      </c>
      <c r="AF29" s="173">
        <v>36.200000000000003</v>
      </c>
      <c r="AG29" s="173">
        <v>35.5</v>
      </c>
      <c r="AH29" s="174">
        <v>37.799999999999997</v>
      </c>
      <c r="AI29" s="178">
        <v>33.4</v>
      </c>
      <c r="AJ29" s="194">
        <v>30.4</v>
      </c>
      <c r="AK29" s="194">
        <v>30.1</v>
      </c>
      <c r="AL29" s="195">
        <v>33.4</v>
      </c>
      <c r="AM29" s="214">
        <v>28.8</v>
      </c>
      <c r="AN29" s="215">
        <v>26.5</v>
      </c>
      <c r="AO29" s="215">
        <v>23.1</v>
      </c>
      <c r="AP29" s="216">
        <v>28.8</v>
      </c>
      <c r="AQ29" s="235">
        <v>20.8</v>
      </c>
      <c r="AR29" s="236">
        <v>17.5</v>
      </c>
      <c r="AS29" s="236">
        <v>16.899999999999999</v>
      </c>
      <c r="AT29" s="237">
        <v>20.8</v>
      </c>
      <c r="AU29" s="255">
        <v>15.4</v>
      </c>
      <c r="AV29" s="256">
        <v>14.4</v>
      </c>
      <c r="AW29" s="256">
        <v>14.1</v>
      </c>
      <c r="AX29" s="257">
        <v>15.4</v>
      </c>
      <c r="AY29" s="262" t="s">
        <v>30</v>
      </c>
    </row>
    <row r="30" spans="1:51" x14ac:dyDescent="0.25">
      <c r="A30" s="2" t="s">
        <v>39</v>
      </c>
      <c r="B30" s="383">
        <v>2003</v>
      </c>
      <c r="C30" s="23">
        <v>2014</v>
      </c>
      <c r="D30" s="24">
        <v>2007</v>
      </c>
      <c r="E30" s="24">
        <v>2002</v>
      </c>
      <c r="F30" s="25">
        <v>2014</v>
      </c>
      <c r="G30" s="46">
        <v>2004</v>
      </c>
      <c r="H30" s="47">
        <v>2007</v>
      </c>
      <c r="I30" s="47">
        <v>2008</v>
      </c>
      <c r="J30" s="48">
        <v>2004</v>
      </c>
      <c r="K30" s="67">
        <v>2014</v>
      </c>
      <c r="L30" s="68">
        <v>2005</v>
      </c>
      <c r="M30" s="68">
        <v>2012</v>
      </c>
      <c r="N30" s="69">
        <v>2005</v>
      </c>
      <c r="O30" s="88">
        <v>2011</v>
      </c>
      <c r="P30" s="89">
        <v>2011</v>
      </c>
      <c r="Q30" s="89">
        <v>2011</v>
      </c>
      <c r="R30" s="90">
        <v>2011</v>
      </c>
      <c r="S30" s="109">
        <v>2005</v>
      </c>
      <c r="T30" s="110">
        <v>2001</v>
      </c>
      <c r="U30" s="110">
        <v>2005</v>
      </c>
      <c r="V30" s="111">
        <v>2005</v>
      </c>
      <c r="W30" s="130">
        <v>2004</v>
      </c>
      <c r="X30" s="131">
        <v>2006</v>
      </c>
      <c r="Y30" s="131">
        <v>2011</v>
      </c>
      <c r="Z30" s="132">
        <v>2011</v>
      </c>
      <c r="AA30" s="151">
        <v>2010</v>
      </c>
      <c r="AB30" s="152">
        <v>2006</v>
      </c>
      <c r="AC30" s="152">
        <v>2006</v>
      </c>
      <c r="AD30" s="153">
        <v>2006</v>
      </c>
      <c r="AE30" s="172">
        <v>2003</v>
      </c>
      <c r="AF30" s="173">
        <v>2003</v>
      </c>
      <c r="AG30" s="173">
        <v>2001</v>
      </c>
      <c r="AH30" s="174">
        <v>2003</v>
      </c>
      <c r="AI30" s="178">
        <v>2013</v>
      </c>
      <c r="AJ30" s="194">
        <v>2003</v>
      </c>
      <c r="AK30" s="194">
        <v>2003</v>
      </c>
      <c r="AL30" s="195">
        <v>2013</v>
      </c>
      <c r="AM30" s="214">
        <v>2011</v>
      </c>
      <c r="AN30" s="215">
        <v>2001</v>
      </c>
      <c r="AO30" s="215">
        <v>2012</v>
      </c>
      <c r="AP30" s="216">
        <v>2011</v>
      </c>
      <c r="AQ30" s="235">
        <v>2014</v>
      </c>
      <c r="AR30" s="236">
        <v>2009</v>
      </c>
      <c r="AS30" s="236">
        <v>2009</v>
      </c>
      <c r="AT30" s="237">
        <v>2014</v>
      </c>
      <c r="AU30" s="255">
        <v>2006</v>
      </c>
      <c r="AV30" s="256">
        <v>2003</v>
      </c>
      <c r="AW30" s="256">
        <v>2002</v>
      </c>
      <c r="AX30" s="257">
        <v>2006</v>
      </c>
      <c r="AY30" s="262" t="s">
        <v>39</v>
      </c>
    </row>
    <row r="31" spans="1:51" s="8" customFormat="1" x14ac:dyDescent="0.25">
      <c r="A31" s="2" t="s">
        <v>46</v>
      </c>
      <c r="B31" s="381">
        <f>MIN(C31:AX31)</f>
        <v>1.4</v>
      </c>
      <c r="C31" s="20">
        <v>8.1</v>
      </c>
      <c r="D31" s="21">
        <v>8.6999999999999993</v>
      </c>
      <c r="E31" s="21">
        <v>5.7</v>
      </c>
      <c r="F31" s="22">
        <v>5.7</v>
      </c>
      <c r="G31" s="43">
        <v>8.4</v>
      </c>
      <c r="H31" s="44">
        <v>7.4</v>
      </c>
      <c r="I31" s="44">
        <v>9.6999999999999993</v>
      </c>
      <c r="J31" s="45">
        <v>7.4</v>
      </c>
      <c r="K31" s="64">
        <v>9.6</v>
      </c>
      <c r="L31" s="65">
        <v>11.4</v>
      </c>
      <c r="M31" s="65">
        <v>8.6</v>
      </c>
      <c r="N31" s="66">
        <v>8.6</v>
      </c>
      <c r="O31" s="85">
        <v>13.6</v>
      </c>
      <c r="P31" s="86">
        <v>14.5</v>
      </c>
      <c r="Q31" s="86">
        <v>13.7</v>
      </c>
      <c r="R31" s="87">
        <v>13.6</v>
      </c>
      <c r="S31" s="106">
        <v>14.5</v>
      </c>
      <c r="T31" s="107">
        <v>14.85</v>
      </c>
      <c r="U31" s="107">
        <v>13.5</v>
      </c>
      <c r="V31" s="108">
        <v>13.5</v>
      </c>
      <c r="W31" s="127">
        <v>16.8</v>
      </c>
      <c r="X31" s="128">
        <v>17.3</v>
      </c>
      <c r="Y31" s="128">
        <v>19.7</v>
      </c>
      <c r="Z31" s="129">
        <v>16.8</v>
      </c>
      <c r="AA31" s="148">
        <v>16.5</v>
      </c>
      <c r="AB31" s="149">
        <v>16.600000000000001</v>
      </c>
      <c r="AC31" s="149">
        <v>21.7</v>
      </c>
      <c r="AD31" s="150">
        <v>16.5</v>
      </c>
      <c r="AE31" s="169">
        <v>21.1</v>
      </c>
      <c r="AF31" s="170">
        <v>17.399999999999999</v>
      </c>
      <c r="AG31" s="170">
        <v>15.9</v>
      </c>
      <c r="AH31" s="171">
        <v>15.9</v>
      </c>
      <c r="AI31" s="191">
        <v>20.7</v>
      </c>
      <c r="AJ31" s="192">
        <v>20.2</v>
      </c>
      <c r="AK31" s="192">
        <v>17.600000000000001</v>
      </c>
      <c r="AL31" s="193">
        <v>17.600000000000001</v>
      </c>
      <c r="AM31" s="211">
        <v>14.4</v>
      </c>
      <c r="AN31" s="212">
        <v>15.2</v>
      </c>
      <c r="AO31" s="212">
        <v>12</v>
      </c>
      <c r="AP31" s="213">
        <v>12</v>
      </c>
      <c r="AQ31" s="232">
        <v>9.6</v>
      </c>
      <c r="AR31" s="233">
        <v>7.8</v>
      </c>
      <c r="AS31" s="233">
        <v>7.4</v>
      </c>
      <c r="AT31" s="234">
        <v>7.4</v>
      </c>
      <c r="AU31" s="252">
        <v>2.6</v>
      </c>
      <c r="AV31" s="253">
        <v>5.2</v>
      </c>
      <c r="AW31" s="253">
        <v>1.4</v>
      </c>
      <c r="AX31" s="254">
        <v>1.4</v>
      </c>
      <c r="AY31" s="262" t="s">
        <v>46</v>
      </c>
    </row>
    <row r="32" spans="1:51" x14ac:dyDescent="0.25">
      <c r="A32" s="2" t="s">
        <v>47</v>
      </c>
      <c r="B32" s="382">
        <v>-2.4</v>
      </c>
      <c r="C32" s="23">
        <v>-4.5999999999999996</v>
      </c>
      <c r="D32" s="24">
        <v>-1.5</v>
      </c>
      <c r="E32" s="24">
        <v>-1.8</v>
      </c>
      <c r="F32" s="25">
        <v>-4.5999999999999996</v>
      </c>
      <c r="G32" s="46">
        <v>-3.1</v>
      </c>
      <c r="H32" s="47">
        <v>-2.2000000000000002</v>
      </c>
      <c r="I32" s="47">
        <v>0.6</v>
      </c>
      <c r="J32" s="48">
        <v>-3.1</v>
      </c>
      <c r="K32" s="67">
        <v>0.3</v>
      </c>
      <c r="L32" s="68">
        <v>0.6</v>
      </c>
      <c r="M32" s="68">
        <v>3</v>
      </c>
      <c r="N32" s="69">
        <v>0.3</v>
      </c>
      <c r="O32" s="88">
        <v>7</v>
      </c>
      <c r="P32" s="89">
        <v>8.5</v>
      </c>
      <c r="Q32" s="89">
        <v>10.6</v>
      </c>
      <c r="R32" s="90">
        <v>7</v>
      </c>
      <c r="S32" s="109">
        <v>8.5</v>
      </c>
      <c r="T32" s="110">
        <v>11.4</v>
      </c>
      <c r="U32" s="110">
        <v>10.1</v>
      </c>
      <c r="V32" s="111">
        <v>8.5</v>
      </c>
      <c r="W32" s="130">
        <v>13</v>
      </c>
      <c r="X32" s="131">
        <v>15.4</v>
      </c>
      <c r="Y32" s="131">
        <v>16.399999999999999</v>
      </c>
      <c r="Z32" s="132">
        <v>13</v>
      </c>
      <c r="AA32" s="151">
        <v>14</v>
      </c>
      <c r="AB32" s="152">
        <v>16</v>
      </c>
      <c r="AC32" s="152">
        <v>17.3</v>
      </c>
      <c r="AD32" s="153">
        <v>14</v>
      </c>
      <c r="AE32" s="172">
        <v>18.5</v>
      </c>
      <c r="AF32" s="173">
        <v>16.100000000000001</v>
      </c>
      <c r="AG32" s="173">
        <v>15.9</v>
      </c>
      <c r="AH32" s="174">
        <v>15.9</v>
      </c>
      <c r="AI32" s="178">
        <v>15.1</v>
      </c>
      <c r="AJ32" s="194">
        <v>14.5</v>
      </c>
      <c r="AK32" s="194">
        <v>14</v>
      </c>
      <c r="AL32" s="195">
        <v>14</v>
      </c>
      <c r="AM32" s="214">
        <v>11.4</v>
      </c>
      <c r="AN32" s="215">
        <v>10</v>
      </c>
      <c r="AO32" s="215">
        <v>6.7</v>
      </c>
      <c r="AP32" s="216">
        <v>6.7</v>
      </c>
      <c r="AQ32" s="235">
        <v>4</v>
      </c>
      <c r="AR32" s="236">
        <v>2.2999999999999998</v>
      </c>
      <c r="AS32" s="236">
        <v>-0.3</v>
      </c>
      <c r="AT32" s="237">
        <v>-0.3</v>
      </c>
      <c r="AU32" s="255">
        <v>-3</v>
      </c>
      <c r="AV32" s="256">
        <v>-1.2</v>
      </c>
      <c r="AW32" s="256">
        <v>0</v>
      </c>
      <c r="AX32" s="257">
        <v>-3</v>
      </c>
      <c r="AY32" s="262" t="s">
        <v>47</v>
      </c>
    </row>
    <row r="33" spans="1:51" x14ac:dyDescent="0.25">
      <c r="A33" s="2" t="s">
        <v>39</v>
      </c>
      <c r="B33" s="383">
        <v>2003</v>
      </c>
      <c r="C33" s="23">
        <v>2009</v>
      </c>
      <c r="D33" s="24">
        <v>2013</v>
      </c>
      <c r="E33" s="24">
        <v>2013</v>
      </c>
      <c r="F33" s="25">
        <v>2009</v>
      </c>
      <c r="G33" s="46">
        <v>2012</v>
      </c>
      <c r="H33" s="47">
        <v>2012</v>
      </c>
      <c r="I33" s="47">
        <v>2005</v>
      </c>
      <c r="J33" s="48">
        <v>2012</v>
      </c>
      <c r="K33" s="67">
        <v>2005</v>
      </c>
      <c r="L33" s="68">
        <v>2013</v>
      </c>
      <c r="M33" s="68">
        <v>2013</v>
      </c>
      <c r="N33" s="69">
        <v>2005</v>
      </c>
      <c r="O33" s="88">
        <v>2013</v>
      </c>
      <c r="P33" s="89">
        <v>2001</v>
      </c>
      <c r="Q33" s="89">
        <v>2013</v>
      </c>
      <c r="R33" s="90">
        <v>2013</v>
      </c>
      <c r="S33" s="109">
        <v>2001</v>
      </c>
      <c r="T33" s="110">
        <v>2010</v>
      </c>
      <c r="U33" s="110">
        <v>2013</v>
      </c>
      <c r="V33" s="111">
        <v>2001</v>
      </c>
      <c r="W33" s="130">
        <v>2001</v>
      </c>
      <c r="X33" s="131">
        <v>2010</v>
      </c>
      <c r="Y33" s="131">
        <v>2007</v>
      </c>
      <c r="Z33" s="132">
        <v>2001</v>
      </c>
      <c r="AA33" s="151">
        <v>2002</v>
      </c>
      <c r="AB33" s="152">
        <v>2001</v>
      </c>
      <c r="AC33" s="152">
        <v>2007</v>
      </c>
      <c r="AD33" s="153">
        <v>2002</v>
      </c>
      <c r="AE33" s="172">
        <v>2001</v>
      </c>
      <c r="AF33" s="173">
        <v>2010</v>
      </c>
      <c r="AG33" s="173">
        <v>2014</v>
      </c>
      <c r="AH33" s="174">
        <v>2014</v>
      </c>
      <c r="AI33" s="178">
        <v>2013</v>
      </c>
      <c r="AJ33" s="194">
        <v>2001</v>
      </c>
      <c r="AK33" s="194">
        <v>2001</v>
      </c>
      <c r="AL33" s="195">
        <v>2001</v>
      </c>
      <c r="AM33" s="214">
        <v>2008</v>
      </c>
      <c r="AN33" s="215">
        <v>2002</v>
      </c>
      <c r="AO33" s="215">
        <v>2012</v>
      </c>
      <c r="AP33" s="216">
        <v>2012</v>
      </c>
      <c r="AQ33" s="235">
        <v>2001</v>
      </c>
      <c r="AR33" s="236">
        <v>2005</v>
      </c>
      <c r="AS33" s="236">
        <v>2010</v>
      </c>
      <c r="AT33" s="237">
        <v>2010</v>
      </c>
      <c r="AU33" s="255">
        <v>2010</v>
      </c>
      <c r="AV33" s="256">
        <v>2009</v>
      </c>
      <c r="AW33" s="256">
        <v>2001</v>
      </c>
      <c r="AX33" s="257">
        <v>2010</v>
      </c>
      <c r="AY33" s="262" t="s">
        <v>39</v>
      </c>
    </row>
    <row r="34" spans="1:51" s="8" customFormat="1" x14ac:dyDescent="0.25">
      <c r="A34" s="2" t="s">
        <v>36</v>
      </c>
      <c r="B34" s="381">
        <f t="shared" ref="B34:B39" si="1">SUM(F34,J34,N34,R34,V34,Z34,AD34,AH34,AL34,AP34,AT34,AX34)</f>
        <v>0</v>
      </c>
      <c r="C34" s="20">
        <v>0</v>
      </c>
      <c r="D34" s="21">
        <v>0</v>
      </c>
      <c r="E34" s="21">
        <v>0</v>
      </c>
      <c r="F34" s="22">
        <v>0</v>
      </c>
      <c r="G34" s="43">
        <v>0</v>
      </c>
      <c r="H34" s="44">
        <v>0</v>
      </c>
      <c r="I34" s="44">
        <v>0</v>
      </c>
      <c r="J34" s="45">
        <v>0</v>
      </c>
      <c r="K34" s="64">
        <v>0</v>
      </c>
      <c r="L34" s="65">
        <v>0</v>
      </c>
      <c r="M34" s="65">
        <v>0</v>
      </c>
      <c r="N34" s="66">
        <v>0</v>
      </c>
      <c r="O34" s="85">
        <v>0</v>
      </c>
      <c r="P34" s="86">
        <v>0</v>
      </c>
      <c r="Q34" s="86">
        <v>0</v>
      </c>
      <c r="R34" s="87">
        <v>0</v>
      </c>
      <c r="S34" s="106">
        <v>0</v>
      </c>
      <c r="T34" s="107">
        <v>0</v>
      </c>
      <c r="U34" s="107">
        <v>0</v>
      </c>
      <c r="V34" s="108">
        <v>0</v>
      </c>
      <c r="W34" s="127">
        <v>0</v>
      </c>
      <c r="X34" s="128">
        <v>0</v>
      </c>
      <c r="Y34" s="128">
        <v>0</v>
      </c>
      <c r="Z34" s="129">
        <v>0</v>
      </c>
      <c r="AA34" s="148">
        <v>0</v>
      </c>
      <c r="AB34" s="149">
        <v>0</v>
      </c>
      <c r="AC34" s="149">
        <v>0</v>
      </c>
      <c r="AD34" s="150">
        <v>0</v>
      </c>
      <c r="AE34" s="169">
        <v>0</v>
      </c>
      <c r="AF34" s="170">
        <v>0</v>
      </c>
      <c r="AG34" s="170">
        <v>0</v>
      </c>
      <c r="AH34" s="171">
        <v>0</v>
      </c>
      <c r="AI34" s="191">
        <v>0</v>
      </c>
      <c r="AJ34" s="192">
        <v>0</v>
      </c>
      <c r="AK34" s="192">
        <v>0</v>
      </c>
      <c r="AL34" s="193">
        <v>0</v>
      </c>
      <c r="AM34" s="211">
        <v>0</v>
      </c>
      <c r="AN34" s="212">
        <v>0</v>
      </c>
      <c r="AO34" s="212">
        <v>0</v>
      </c>
      <c r="AP34" s="213">
        <v>0</v>
      </c>
      <c r="AQ34" s="232">
        <v>0</v>
      </c>
      <c r="AR34" s="233">
        <v>0</v>
      </c>
      <c r="AS34" s="233">
        <v>0</v>
      </c>
      <c r="AT34" s="234">
        <v>0</v>
      </c>
      <c r="AU34" s="252">
        <v>0</v>
      </c>
      <c r="AV34" s="253">
        <v>0</v>
      </c>
      <c r="AW34" s="253">
        <v>0</v>
      </c>
      <c r="AX34" s="254">
        <v>0</v>
      </c>
      <c r="AY34" s="262" t="s">
        <v>36</v>
      </c>
    </row>
    <row r="35" spans="1:51" x14ac:dyDescent="0.25">
      <c r="A35" s="2" t="s">
        <v>37</v>
      </c>
      <c r="B35" s="381">
        <f t="shared" si="1"/>
        <v>2.4108624708624711</v>
      </c>
      <c r="C35" s="23">
        <v>0.68376068376068377</v>
      </c>
      <c r="D35" s="24">
        <v>0.23076923076923078</v>
      </c>
      <c r="E35" s="24">
        <v>0.23776223776223776</v>
      </c>
      <c r="F35" s="25">
        <v>1.2144522144522145</v>
      </c>
      <c r="G35" s="46">
        <v>0.69230769230769229</v>
      </c>
      <c r="H35" s="47">
        <v>7.6923076923076927E-2</v>
      </c>
      <c r="I35" s="47">
        <v>0</v>
      </c>
      <c r="J35" s="48">
        <v>0.76923076923076927</v>
      </c>
      <c r="K35" s="67">
        <v>0</v>
      </c>
      <c r="L35" s="68">
        <v>0</v>
      </c>
      <c r="M35" s="68">
        <v>0</v>
      </c>
      <c r="N35" s="69">
        <v>0</v>
      </c>
      <c r="O35" s="88">
        <v>0</v>
      </c>
      <c r="P35" s="89">
        <v>0</v>
      </c>
      <c r="Q35" s="89">
        <v>0</v>
      </c>
      <c r="R35" s="90">
        <v>0</v>
      </c>
      <c r="S35" s="109">
        <v>0</v>
      </c>
      <c r="T35" s="110">
        <v>0</v>
      </c>
      <c r="U35" s="110">
        <v>0</v>
      </c>
      <c r="V35" s="111">
        <v>0</v>
      </c>
      <c r="W35" s="130">
        <v>0</v>
      </c>
      <c r="X35" s="131">
        <v>0</v>
      </c>
      <c r="Y35" s="131">
        <v>0</v>
      </c>
      <c r="Z35" s="132">
        <v>0</v>
      </c>
      <c r="AA35" s="151">
        <v>0</v>
      </c>
      <c r="AB35" s="152">
        <v>0</v>
      </c>
      <c r="AC35" s="152">
        <v>0</v>
      </c>
      <c r="AD35" s="153">
        <v>0</v>
      </c>
      <c r="AE35" s="172">
        <v>0</v>
      </c>
      <c r="AF35" s="173">
        <v>0</v>
      </c>
      <c r="AG35" s="173">
        <v>0</v>
      </c>
      <c r="AH35" s="174">
        <v>0</v>
      </c>
      <c r="AI35" s="178">
        <v>0</v>
      </c>
      <c r="AJ35" s="194">
        <v>0</v>
      </c>
      <c r="AK35" s="194">
        <v>0</v>
      </c>
      <c r="AL35" s="195">
        <v>0</v>
      </c>
      <c r="AM35" s="214">
        <v>0</v>
      </c>
      <c r="AN35" s="215">
        <v>0</v>
      </c>
      <c r="AO35" s="215">
        <v>0</v>
      </c>
      <c r="AP35" s="216">
        <v>0</v>
      </c>
      <c r="AQ35" s="235">
        <v>0</v>
      </c>
      <c r="AR35" s="236">
        <v>0</v>
      </c>
      <c r="AS35" s="236">
        <v>0</v>
      </c>
      <c r="AT35" s="237">
        <v>0</v>
      </c>
      <c r="AU35" s="255">
        <v>0</v>
      </c>
      <c r="AV35" s="256">
        <v>0.34188034188034189</v>
      </c>
      <c r="AW35" s="256">
        <v>8.5641025641025631E-2</v>
      </c>
      <c r="AX35" s="257">
        <v>0.42717948717948723</v>
      </c>
      <c r="AY35" s="262" t="s">
        <v>37</v>
      </c>
    </row>
    <row r="36" spans="1:51" s="8" customFormat="1" x14ac:dyDescent="0.25">
      <c r="A36" s="2" t="s">
        <v>34</v>
      </c>
      <c r="B36" s="381">
        <f t="shared" si="1"/>
        <v>29</v>
      </c>
      <c r="C36" s="20">
        <v>0</v>
      </c>
      <c r="D36" s="21">
        <v>0</v>
      </c>
      <c r="E36" s="21">
        <v>0</v>
      </c>
      <c r="F36" s="22">
        <v>0</v>
      </c>
      <c r="G36" s="43">
        <v>0</v>
      </c>
      <c r="H36" s="44">
        <v>0</v>
      </c>
      <c r="I36" s="44">
        <v>0</v>
      </c>
      <c r="J36" s="45">
        <v>0</v>
      </c>
      <c r="K36" s="64">
        <v>0</v>
      </c>
      <c r="L36" s="65">
        <v>0</v>
      </c>
      <c r="M36" s="65">
        <v>0</v>
      </c>
      <c r="N36" s="66">
        <v>0</v>
      </c>
      <c r="O36" s="85">
        <v>0</v>
      </c>
      <c r="P36" s="86">
        <v>0</v>
      </c>
      <c r="Q36" s="86">
        <v>0</v>
      </c>
      <c r="R36" s="87">
        <v>0</v>
      </c>
      <c r="S36" s="106">
        <v>0</v>
      </c>
      <c r="T36" s="107">
        <v>1</v>
      </c>
      <c r="U36" s="107">
        <v>0</v>
      </c>
      <c r="V36" s="108">
        <v>1</v>
      </c>
      <c r="W36" s="127">
        <v>4</v>
      </c>
      <c r="X36" s="128">
        <v>0</v>
      </c>
      <c r="Y36" s="128">
        <v>3</v>
      </c>
      <c r="Z36" s="129">
        <v>7</v>
      </c>
      <c r="AA36" s="148">
        <v>2</v>
      </c>
      <c r="AB36" s="149">
        <v>4</v>
      </c>
      <c r="AC36" s="149">
        <v>5</v>
      </c>
      <c r="AD36" s="150">
        <v>11</v>
      </c>
      <c r="AE36" s="169">
        <v>3</v>
      </c>
      <c r="AF36" s="170">
        <v>0</v>
      </c>
      <c r="AG36" s="170">
        <v>0</v>
      </c>
      <c r="AH36" s="171">
        <v>3</v>
      </c>
      <c r="AI36" s="191">
        <v>1</v>
      </c>
      <c r="AJ36" s="192">
        <v>6</v>
      </c>
      <c r="AK36" s="192">
        <v>0</v>
      </c>
      <c r="AL36" s="193">
        <v>7</v>
      </c>
      <c r="AM36" s="211">
        <v>0</v>
      </c>
      <c r="AN36" s="212">
        <v>0</v>
      </c>
      <c r="AO36" s="212">
        <v>0</v>
      </c>
      <c r="AP36" s="213">
        <v>0</v>
      </c>
      <c r="AQ36" s="232">
        <v>0</v>
      </c>
      <c r="AR36" s="233">
        <v>0</v>
      </c>
      <c r="AS36" s="233">
        <v>0</v>
      </c>
      <c r="AT36" s="234">
        <v>0</v>
      </c>
      <c r="AU36" s="252">
        <v>0</v>
      </c>
      <c r="AV36" s="253">
        <v>0</v>
      </c>
      <c r="AW36" s="253">
        <v>0</v>
      </c>
      <c r="AX36" s="254">
        <v>0</v>
      </c>
      <c r="AY36" s="262" t="s">
        <v>34</v>
      </c>
    </row>
    <row r="37" spans="1:51" x14ac:dyDescent="0.25">
      <c r="A37" s="2" t="s">
        <v>31</v>
      </c>
      <c r="B37" s="381">
        <f t="shared" si="1"/>
        <v>34.46153846153846</v>
      </c>
      <c r="C37" s="23">
        <v>0</v>
      </c>
      <c r="D37" s="24">
        <v>0</v>
      </c>
      <c r="E37" s="24">
        <v>0</v>
      </c>
      <c r="F37" s="25">
        <v>0</v>
      </c>
      <c r="G37" s="46">
        <v>0</v>
      </c>
      <c r="H37" s="47">
        <v>0</v>
      </c>
      <c r="I37" s="47">
        <v>0</v>
      </c>
      <c r="J37" s="48">
        <v>0</v>
      </c>
      <c r="K37" s="67">
        <v>0</v>
      </c>
      <c r="L37" s="68">
        <v>0</v>
      </c>
      <c r="M37" s="68">
        <v>0</v>
      </c>
      <c r="N37" s="69">
        <v>0</v>
      </c>
      <c r="O37" s="88">
        <v>0</v>
      </c>
      <c r="P37" s="89">
        <v>0.30769230769230771</v>
      </c>
      <c r="Q37" s="89">
        <v>0.61538461538461542</v>
      </c>
      <c r="R37" s="90">
        <v>0.92307692307692313</v>
      </c>
      <c r="S37" s="109">
        <v>0.61538461538461542</v>
      </c>
      <c r="T37" s="110">
        <v>0.84615384615384615</v>
      </c>
      <c r="U37" s="110">
        <v>1.7692307692307692</v>
      </c>
      <c r="V37" s="111">
        <v>3.2307692307692308</v>
      </c>
      <c r="W37" s="130">
        <v>1.4615384615384615</v>
      </c>
      <c r="X37" s="131">
        <v>1.3076923076923077</v>
      </c>
      <c r="Y37" s="131">
        <v>2.8461538461538463</v>
      </c>
      <c r="Z37" s="132">
        <v>5.615384615384615</v>
      </c>
      <c r="AA37" s="151">
        <v>2.6153846153846154</v>
      </c>
      <c r="AB37" s="152">
        <v>3.7692307692307692</v>
      </c>
      <c r="AC37" s="152">
        <v>4.7692307692307692</v>
      </c>
      <c r="AD37" s="153">
        <v>11.153846153846153</v>
      </c>
      <c r="AE37" s="172">
        <v>3.7692307692307692</v>
      </c>
      <c r="AF37" s="173">
        <v>3.4615384615384617</v>
      </c>
      <c r="AG37" s="173">
        <v>2.2307692307692308</v>
      </c>
      <c r="AH37" s="174">
        <v>9.4615384615384617</v>
      </c>
      <c r="AI37" s="178">
        <v>2.3076923076923075</v>
      </c>
      <c r="AJ37" s="194">
        <v>0.84615384615384615</v>
      </c>
      <c r="AK37" s="194">
        <v>0.61538461538461542</v>
      </c>
      <c r="AL37" s="195">
        <v>3.7692307692307692</v>
      </c>
      <c r="AM37" s="214">
        <v>0.23076923076923078</v>
      </c>
      <c r="AN37" s="215">
        <v>7.6923076923076927E-2</v>
      </c>
      <c r="AO37" s="215">
        <v>0</v>
      </c>
      <c r="AP37" s="216">
        <v>0.30769230769230771</v>
      </c>
      <c r="AQ37" s="235">
        <v>0</v>
      </c>
      <c r="AR37" s="236">
        <v>0</v>
      </c>
      <c r="AS37" s="236">
        <v>0</v>
      </c>
      <c r="AT37" s="237">
        <v>0</v>
      </c>
      <c r="AU37" s="255">
        <v>0</v>
      </c>
      <c r="AV37" s="256">
        <v>0</v>
      </c>
      <c r="AW37" s="256">
        <v>0</v>
      </c>
      <c r="AX37" s="257">
        <v>0</v>
      </c>
      <c r="AY37" s="262" t="s">
        <v>31</v>
      </c>
    </row>
    <row r="38" spans="1:51" s="8" customFormat="1" x14ac:dyDescent="0.25">
      <c r="A38" s="2" t="s">
        <v>35</v>
      </c>
      <c r="B38" s="381">
        <f t="shared" si="1"/>
        <v>5</v>
      </c>
      <c r="C38" s="20">
        <v>0</v>
      </c>
      <c r="D38" s="21">
        <v>0</v>
      </c>
      <c r="E38" s="21">
        <v>0</v>
      </c>
      <c r="F38" s="22">
        <v>0</v>
      </c>
      <c r="G38" s="43">
        <v>0</v>
      </c>
      <c r="H38" s="44">
        <v>0</v>
      </c>
      <c r="I38" s="44">
        <v>0</v>
      </c>
      <c r="J38" s="45">
        <v>0</v>
      </c>
      <c r="K38" s="64">
        <v>0</v>
      </c>
      <c r="L38" s="65">
        <v>0</v>
      </c>
      <c r="M38" s="65">
        <v>0</v>
      </c>
      <c r="N38" s="66">
        <v>0</v>
      </c>
      <c r="O38" s="85">
        <v>0</v>
      </c>
      <c r="P38" s="86">
        <v>0</v>
      </c>
      <c r="Q38" s="86">
        <v>0</v>
      </c>
      <c r="R38" s="87">
        <v>0</v>
      </c>
      <c r="S38" s="106">
        <v>0</v>
      </c>
      <c r="T38" s="107">
        <v>0</v>
      </c>
      <c r="U38" s="107">
        <v>0</v>
      </c>
      <c r="V38" s="108">
        <v>0</v>
      </c>
      <c r="W38" s="127">
        <v>0</v>
      </c>
      <c r="X38" s="128">
        <v>0</v>
      </c>
      <c r="Y38" s="128">
        <v>0</v>
      </c>
      <c r="Z38" s="129">
        <v>0</v>
      </c>
      <c r="AA38" s="148">
        <v>0</v>
      </c>
      <c r="AB38" s="149">
        <v>3</v>
      </c>
      <c r="AC38" s="149">
        <v>2</v>
      </c>
      <c r="AD38" s="150">
        <v>5</v>
      </c>
      <c r="AE38" s="169">
        <v>0</v>
      </c>
      <c r="AF38" s="170">
        <v>0</v>
      </c>
      <c r="AG38" s="170">
        <v>0</v>
      </c>
      <c r="AH38" s="171">
        <v>0</v>
      </c>
      <c r="AI38" s="191">
        <v>0</v>
      </c>
      <c r="AJ38" s="192">
        <v>0</v>
      </c>
      <c r="AK38" s="192">
        <v>0</v>
      </c>
      <c r="AL38" s="193">
        <v>0</v>
      </c>
      <c r="AM38" s="211">
        <v>0</v>
      </c>
      <c r="AN38" s="212">
        <v>0</v>
      </c>
      <c r="AO38" s="212">
        <v>0</v>
      </c>
      <c r="AP38" s="213">
        <v>0</v>
      </c>
      <c r="AQ38" s="232">
        <v>0</v>
      </c>
      <c r="AR38" s="233">
        <v>0</v>
      </c>
      <c r="AS38" s="233">
        <v>0</v>
      </c>
      <c r="AT38" s="234">
        <v>0</v>
      </c>
      <c r="AU38" s="252">
        <v>0</v>
      </c>
      <c r="AV38" s="253">
        <v>0</v>
      </c>
      <c r="AW38" s="253">
        <v>0</v>
      </c>
      <c r="AX38" s="254">
        <v>0</v>
      </c>
      <c r="AY38" s="262" t="s">
        <v>35</v>
      </c>
    </row>
    <row r="39" spans="1:51" x14ac:dyDescent="0.25">
      <c r="A39" s="2" t="s">
        <v>32</v>
      </c>
      <c r="B39" s="381">
        <f t="shared" si="1"/>
        <v>7.5384615384615383</v>
      </c>
      <c r="C39" s="23">
        <v>0</v>
      </c>
      <c r="D39" s="24">
        <v>0</v>
      </c>
      <c r="E39" s="24">
        <v>0</v>
      </c>
      <c r="F39" s="25">
        <v>0</v>
      </c>
      <c r="G39" s="46">
        <v>0</v>
      </c>
      <c r="H39" s="47">
        <v>0</v>
      </c>
      <c r="I39" s="47">
        <v>0</v>
      </c>
      <c r="J39" s="48">
        <v>0</v>
      </c>
      <c r="K39" s="67">
        <v>0</v>
      </c>
      <c r="L39" s="68">
        <v>0</v>
      </c>
      <c r="M39" s="68">
        <v>0</v>
      </c>
      <c r="N39" s="69">
        <v>0</v>
      </c>
      <c r="O39" s="88">
        <v>0</v>
      </c>
      <c r="P39" s="89">
        <v>0</v>
      </c>
      <c r="Q39" s="89">
        <v>0</v>
      </c>
      <c r="R39" s="90">
        <v>0</v>
      </c>
      <c r="S39" s="109">
        <v>0</v>
      </c>
      <c r="T39" s="110">
        <v>0</v>
      </c>
      <c r="U39" s="110">
        <v>7.6923076923076927E-2</v>
      </c>
      <c r="V39" s="111">
        <v>7.6923076923076927E-2</v>
      </c>
      <c r="W39" s="130">
        <v>0.23076923076923078</v>
      </c>
      <c r="X39" s="131">
        <v>0.30769230769230771</v>
      </c>
      <c r="Y39" s="131">
        <v>0.92307692307692313</v>
      </c>
      <c r="Z39" s="132">
        <v>1.4615384615384615</v>
      </c>
      <c r="AA39" s="151">
        <v>0.84615384615384615</v>
      </c>
      <c r="AB39" s="152">
        <v>0.92307692307692313</v>
      </c>
      <c r="AC39" s="152">
        <v>1.2307692307692308</v>
      </c>
      <c r="AD39" s="153">
        <v>2.9230769230769229</v>
      </c>
      <c r="AE39" s="172">
        <v>1.1538461538461537</v>
      </c>
      <c r="AF39" s="173">
        <v>0.92307692307692313</v>
      </c>
      <c r="AG39" s="173">
        <v>0.46153846153846156</v>
      </c>
      <c r="AH39" s="174">
        <v>2.5384615384615383</v>
      </c>
      <c r="AI39" s="178">
        <v>0.38461538461538464</v>
      </c>
      <c r="AJ39" s="194">
        <v>7.6923076923076927E-2</v>
      </c>
      <c r="AK39" s="194">
        <v>7.6923076923076927E-2</v>
      </c>
      <c r="AL39" s="195">
        <v>0.53846153846153844</v>
      </c>
      <c r="AM39" s="214">
        <v>0</v>
      </c>
      <c r="AN39" s="215">
        <v>0</v>
      </c>
      <c r="AO39" s="215">
        <v>0</v>
      </c>
      <c r="AP39" s="216">
        <v>0</v>
      </c>
      <c r="AQ39" s="235">
        <v>0</v>
      </c>
      <c r="AR39" s="236">
        <v>0</v>
      </c>
      <c r="AS39" s="236">
        <v>0</v>
      </c>
      <c r="AT39" s="237">
        <v>0</v>
      </c>
      <c r="AU39" s="255">
        <v>0</v>
      </c>
      <c r="AV39" s="256">
        <v>0</v>
      </c>
      <c r="AW39" s="256">
        <v>0</v>
      </c>
      <c r="AX39" s="257">
        <v>0</v>
      </c>
      <c r="AY39" s="262" t="s">
        <v>32</v>
      </c>
    </row>
    <row r="40" spans="1:51" ht="13.8" thickBot="1" x14ac:dyDescent="0.3">
      <c r="A40" s="6"/>
      <c r="B40" s="385"/>
      <c r="D40" s="27"/>
      <c r="E40" s="27"/>
      <c r="F40" s="28"/>
      <c r="G40" s="49"/>
      <c r="H40" s="50"/>
      <c r="I40" s="50"/>
      <c r="J40" s="51"/>
      <c r="K40" s="70"/>
      <c r="L40" s="71"/>
      <c r="M40" s="71"/>
      <c r="N40" s="72"/>
      <c r="O40" s="91"/>
      <c r="P40" s="92"/>
      <c r="Q40" s="92"/>
      <c r="R40" s="93"/>
      <c r="S40" s="112"/>
      <c r="T40" s="113"/>
      <c r="U40" s="113"/>
      <c r="V40" s="114"/>
      <c r="W40" s="133"/>
      <c r="X40" s="134"/>
      <c r="Y40" s="134"/>
      <c r="Z40" s="135"/>
      <c r="AA40" s="154"/>
      <c r="AB40" s="155"/>
      <c r="AC40" s="155"/>
      <c r="AD40" s="156"/>
      <c r="AE40" s="175"/>
      <c r="AF40" s="176"/>
      <c r="AG40" s="176"/>
      <c r="AH40" s="177"/>
      <c r="AI40" s="196"/>
      <c r="AJ40" s="197"/>
      <c r="AK40" s="197"/>
      <c r="AL40" s="198"/>
      <c r="AM40" s="217"/>
      <c r="AN40" s="218"/>
      <c r="AO40" s="218"/>
      <c r="AP40" s="219"/>
      <c r="AQ40" s="238"/>
      <c r="AR40" s="239"/>
      <c r="AS40" s="239"/>
      <c r="AT40" s="240"/>
      <c r="AU40" s="258"/>
      <c r="AV40" s="259"/>
      <c r="AW40" s="259"/>
      <c r="AX40" s="260"/>
      <c r="AY40" s="376"/>
    </row>
    <row r="41" spans="1:51" s="7" customFormat="1" ht="13.8" thickTop="1" x14ac:dyDescent="0.25">
      <c r="A41" s="4" t="s">
        <v>33</v>
      </c>
      <c r="B41" s="386">
        <f t="shared" ref="B41:AG41" si="2">(B3+B22)/2</f>
        <v>12.300833333333333</v>
      </c>
      <c r="C41" s="15">
        <f t="shared" si="2"/>
        <v>9.2449999999999992</v>
      </c>
      <c r="D41" s="16">
        <f t="shared" si="2"/>
        <v>6.8349999999999991</v>
      </c>
      <c r="E41" s="29">
        <f t="shared" si="2"/>
        <v>4.8849999999999998</v>
      </c>
      <c r="F41" s="29">
        <f t="shared" si="2"/>
        <v>6.9250000000000007</v>
      </c>
      <c r="G41" s="37">
        <f t="shared" si="2"/>
        <v>7.3900000000000006</v>
      </c>
      <c r="H41" s="38">
        <f t="shared" si="2"/>
        <v>7.49</v>
      </c>
      <c r="I41" s="38">
        <f t="shared" si="2"/>
        <v>8.1449999999999996</v>
      </c>
      <c r="J41" s="39">
        <f t="shared" si="2"/>
        <v>7.6450000000000005</v>
      </c>
      <c r="K41" s="58">
        <f t="shared" si="2"/>
        <v>8.76</v>
      </c>
      <c r="L41" s="59">
        <f t="shared" si="2"/>
        <v>10.565000000000001</v>
      </c>
      <c r="M41" s="59">
        <f t="shared" si="2"/>
        <v>8.99</v>
      </c>
      <c r="N41" s="60">
        <f t="shared" si="2"/>
        <v>9.4</v>
      </c>
      <c r="O41" s="79">
        <f t="shared" si="2"/>
        <v>13.115</v>
      </c>
      <c r="P41" s="80">
        <f t="shared" si="2"/>
        <v>10.385</v>
      </c>
      <c r="Q41" s="80">
        <f t="shared" si="2"/>
        <v>12.375</v>
      </c>
      <c r="R41" s="81">
        <f t="shared" si="2"/>
        <v>11.959999999999999</v>
      </c>
      <c r="S41" s="100">
        <f t="shared" si="2"/>
        <v>12.205</v>
      </c>
      <c r="T41" s="101">
        <f t="shared" si="2"/>
        <v>13.69</v>
      </c>
      <c r="U41" s="101">
        <f t="shared" si="2"/>
        <v>14.2</v>
      </c>
      <c r="V41" s="102">
        <f t="shared" si="2"/>
        <v>13.38</v>
      </c>
      <c r="W41" s="121">
        <f t="shared" si="2"/>
        <v>17</v>
      </c>
      <c r="X41" s="122">
        <f t="shared" si="2"/>
        <v>15.175000000000001</v>
      </c>
      <c r="Y41" s="122">
        <f t="shared" si="2"/>
        <v>16.8</v>
      </c>
      <c r="Z41" s="123">
        <f t="shared" si="2"/>
        <v>16.350000000000001</v>
      </c>
      <c r="AA41" s="142">
        <f t="shared" si="2"/>
        <v>17.2</v>
      </c>
      <c r="AB41" s="143">
        <f t="shared" si="2"/>
        <v>19.95</v>
      </c>
      <c r="AC41" s="143">
        <f t="shared" si="2"/>
        <v>20.2</v>
      </c>
      <c r="AD41" s="144">
        <f t="shared" si="2"/>
        <v>19.149999999999999</v>
      </c>
      <c r="AE41" s="163">
        <f t="shared" si="2"/>
        <v>18.850000000000001</v>
      </c>
      <c r="AF41" s="164">
        <f t="shared" si="2"/>
        <v>15.8</v>
      </c>
      <c r="AG41" s="164">
        <f t="shared" si="2"/>
        <v>16.399999999999999</v>
      </c>
      <c r="AH41" s="165">
        <f t="shared" ref="AH41:AX41" si="3">(AH3+AH22)/2</f>
        <v>16.95</v>
      </c>
      <c r="AI41" s="185">
        <f t="shared" si="3"/>
        <v>17.899999999999999</v>
      </c>
      <c r="AJ41" s="186">
        <f t="shared" si="3"/>
        <v>18.7</v>
      </c>
      <c r="AK41" s="186">
        <f t="shared" si="3"/>
        <v>15.55</v>
      </c>
      <c r="AL41" s="187">
        <f t="shared" si="3"/>
        <v>17.350000000000001</v>
      </c>
      <c r="AM41" s="205">
        <f t="shared" si="3"/>
        <v>16.55</v>
      </c>
      <c r="AN41" s="206">
        <f t="shared" si="3"/>
        <v>15.45</v>
      </c>
      <c r="AO41" s="206">
        <f t="shared" si="3"/>
        <v>13.450000000000001</v>
      </c>
      <c r="AP41" s="207">
        <f t="shared" si="3"/>
        <v>14.600000000000001</v>
      </c>
      <c r="AQ41" s="226">
        <f t="shared" si="3"/>
        <v>10.8</v>
      </c>
      <c r="AR41" s="227">
        <f t="shared" si="3"/>
        <v>9.2949999999999999</v>
      </c>
      <c r="AS41" s="227">
        <f t="shared" si="3"/>
        <v>7.99</v>
      </c>
      <c r="AT41" s="228">
        <f t="shared" si="3"/>
        <v>9.379999999999999</v>
      </c>
      <c r="AU41" s="247">
        <f t="shared" si="3"/>
        <v>2.75</v>
      </c>
      <c r="AV41" s="248">
        <f t="shared" si="3"/>
        <v>6.3949999999999996</v>
      </c>
      <c r="AW41" s="248">
        <f t="shared" si="3"/>
        <v>4.42</v>
      </c>
      <c r="AX41" s="372">
        <f t="shared" si="3"/>
        <v>4.5199999999999996</v>
      </c>
      <c r="AY41" s="261" t="s">
        <v>33</v>
      </c>
    </row>
    <row r="42" spans="1:51" x14ac:dyDescent="0.25">
      <c r="A42" s="2" t="s">
        <v>43</v>
      </c>
      <c r="B42" s="387">
        <f t="shared" ref="B42:AG42" si="4">(B4+B23)/2</f>
        <v>11.287396367521369</v>
      </c>
      <c r="C42" s="23">
        <f t="shared" si="4"/>
        <v>4.1150000000000011</v>
      </c>
      <c r="D42" s="24">
        <f t="shared" si="4"/>
        <v>5.0719230769230776</v>
      </c>
      <c r="E42" s="30">
        <f t="shared" si="4"/>
        <v>4.1415384615384623</v>
      </c>
      <c r="F42" s="30">
        <f t="shared" si="4"/>
        <v>4.4335769230769229</v>
      </c>
      <c r="G42" s="46">
        <f t="shared" si="4"/>
        <v>4.7157692307692312</v>
      </c>
      <c r="H42" s="47">
        <f t="shared" si="4"/>
        <v>4.4023076923076925</v>
      </c>
      <c r="I42" s="47">
        <f t="shared" si="4"/>
        <v>5.1623076923076932</v>
      </c>
      <c r="J42" s="48">
        <f t="shared" si="4"/>
        <v>4.7347692307692304</v>
      </c>
      <c r="K42" s="67">
        <f t="shared" si="4"/>
        <v>5.7803846153846159</v>
      </c>
      <c r="L42" s="68">
        <f t="shared" si="4"/>
        <v>7.6757692307692302</v>
      </c>
      <c r="M42" s="68">
        <f t="shared" si="4"/>
        <v>8.6232307692307693</v>
      </c>
      <c r="N42" s="69">
        <f t="shared" si="4"/>
        <v>7.3984615384615386</v>
      </c>
      <c r="O42" s="88">
        <f t="shared" si="4"/>
        <v>9.1030769230769231</v>
      </c>
      <c r="P42" s="89">
        <f t="shared" si="4"/>
        <v>10.398076923076923</v>
      </c>
      <c r="Q42" s="89">
        <f t="shared" si="4"/>
        <v>12.389230769230769</v>
      </c>
      <c r="R42" s="90">
        <f t="shared" si="4"/>
        <v>10.596923076923076</v>
      </c>
      <c r="S42" s="109">
        <f t="shared" si="4"/>
        <v>12.54269230769231</v>
      </c>
      <c r="T42" s="110">
        <f t="shared" si="4"/>
        <v>13.315000000000001</v>
      </c>
      <c r="U42" s="110">
        <f t="shared" si="4"/>
        <v>14.66538461538461</v>
      </c>
      <c r="V42" s="111">
        <f t="shared" si="4"/>
        <v>13.580384615384615</v>
      </c>
      <c r="W42" s="130">
        <f t="shared" si="4"/>
        <v>15.716923076923075</v>
      </c>
      <c r="X42" s="131">
        <f t="shared" si="4"/>
        <v>16.534615384615385</v>
      </c>
      <c r="Y42" s="131">
        <f t="shared" si="4"/>
        <v>17.69923076923077</v>
      </c>
      <c r="Z42" s="132">
        <f t="shared" si="4"/>
        <v>16.695833333333336</v>
      </c>
      <c r="AA42" s="151">
        <f t="shared" si="4"/>
        <v>17.920769230769231</v>
      </c>
      <c r="AB42" s="152">
        <f t="shared" si="4"/>
        <v>18.377692307692307</v>
      </c>
      <c r="AC42" s="152">
        <f t="shared" si="4"/>
        <v>19.330000000000002</v>
      </c>
      <c r="AD42" s="153">
        <f t="shared" si="4"/>
        <v>18.568461538461541</v>
      </c>
      <c r="AE42" s="172">
        <f t="shared" si="4"/>
        <v>18.992307692307698</v>
      </c>
      <c r="AF42" s="173">
        <f t="shared" si="4"/>
        <v>18.911538461538459</v>
      </c>
      <c r="AG42" s="173">
        <f t="shared" si="4"/>
        <v>17.803076923076929</v>
      </c>
      <c r="AH42" s="174">
        <f t="shared" ref="AH42:AX42" si="5">(AH4+AH23)/2</f>
        <v>18.545384615384616</v>
      </c>
      <c r="AI42" s="178">
        <f t="shared" si="5"/>
        <v>17.287692307692311</v>
      </c>
      <c r="AJ42" s="194">
        <f t="shared" si="5"/>
        <v>15.220769230769228</v>
      </c>
      <c r="AK42" s="194">
        <f t="shared" si="5"/>
        <v>14.635384615384613</v>
      </c>
      <c r="AL42" s="195">
        <f t="shared" si="5"/>
        <v>15.720384615384615</v>
      </c>
      <c r="AM42" s="214">
        <f t="shared" si="5"/>
        <v>14.311153846153843</v>
      </c>
      <c r="AN42" s="215">
        <f t="shared" si="5"/>
        <v>12.061538461538461</v>
      </c>
      <c r="AO42" s="215">
        <f t="shared" si="5"/>
        <v>11.517692307692307</v>
      </c>
      <c r="AP42" s="216">
        <f t="shared" si="5"/>
        <v>12.586923076923076</v>
      </c>
      <c r="AQ42" s="235">
        <f t="shared" si="5"/>
        <v>9.61</v>
      </c>
      <c r="AR42" s="236">
        <f t="shared" si="5"/>
        <v>7.6657692307692322</v>
      </c>
      <c r="AS42" s="236">
        <f t="shared" si="5"/>
        <v>6.8280769230769236</v>
      </c>
      <c r="AT42" s="237">
        <f t="shared" si="5"/>
        <v>8.0319230769230767</v>
      </c>
      <c r="AU42" s="255">
        <f t="shared" si="5"/>
        <v>5.3503846153846153</v>
      </c>
      <c r="AV42" s="256">
        <f t="shared" si="5"/>
        <v>3.1515384615384616</v>
      </c>
      <c r="AW42" s="256">
        <f t="shared" si="5"/>
        <v>5.0981923076923081</v>
      </c>
      <c r="AX42" s="257">
        <f t="shared" si="5"/>
        <v>4.5557307692307694</v>
      </c>
      <c r="AY42" s="262" t="s">
        <v>43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Y42"/>
  <sheetViews>
    <sheetView workbookViewId="0">
      <selection activeCell="A3" sqref="A3"/>
    </sheetView>
  </sheetViews>
  <sheetFormatPr baseColWidth="10" defaultRowHeight="13.2" x14ac:dyDescent="0.25"/>
  <cols>
    <col min="1" max="1" width="40.5546875" style="2" customWidth="1"/>
    <col min="2" max="2" width="9.88671875" style="382" customWidth="1"/>
    <col min="3" max="3" width="6.33203125" style="23" customWidth="1"/>
    <col min="4" max="5" width="6.33203125" style="24" customWidth="1"/>
    <col min="6" max="6" width="6.33203125" style="25" customWidth="1"/>
    <col min="7" max="7" width="6.33203125" style="46" customWidth="1"/>
    <col min="8" max="9" width="6.33203125" style="47" customWidth="1"/>
    <col min="10" max="10" width="6.33203125" style="48" customWidth="1"/>
    <col min="11" max="11" width="6.33203125" style="67" customWidth="1"/>
    <col min="12" max="13" width="6.33203125" style="68" customWidth="1"/>
    <col min="14" max="14" width="6.33203125" style="69" customWidth="1"/>
    <col min="15" max="15" width="6.33203125" style="88" customWidth="1"/>
    <col min="16" max="17" width="6.33203125" style="89" customWidth="1"/>
    <col min="18" max="18" width="6.33203125" style="90" customWidth="1"/>
    <col min="19" max="19" width="6.33203125" style="109" customWidth="1"/>
    <col min="20" max="21" width="6.33203125" style="110" customWidth="1"/>
    <col min="22" max="22" width="6.33203125" style="111" customWidth="1"/>
    <col min="23" max="23" width="6.33203125" style="130" customWidth="1"/>
    <col min="24" max="25" width="6.33203125" style="131" customWidth="1"/>
    <col min="26" max="26" width="6.88671875" style="132" customWidth="1"/>
    <col min="27" max="27" width="6.33203125" style="151" customWidth="1"/>
    <col min="28" max="29" width="6.33203125" style="152" customWidth="1"/>
    <col min="30" max="30" width="6.33203125" style="153" customWidth="1"/>
    <col min="31" max="31" width="6.33203125" style="172" customWidth="1"/>
    <col min="32" max="33" width="6.33203125" style="173" customWidth="1"/>
    <col min="34" max="34" width="7.109375" style="174" customWidth="1"/>
    <col min="35" max="35" width="6.33203125" style="178" customWidth="1"/>
    <col min="36" max="37" width="6.33203125" style="194" customWidth="1"/>
    <col min="38" max="38" width="6.33203125" style="195" customWidth="1"/>
    <col min="39" max="39" width="6.33203125" style="214" customWidth="1"/>
    <col min="40" max="41" width="6.33203125" style="215" customWidth="1"/>
    <col min="42" max="42" width="6.33203125" style="216" customWidth="1"/>
    <col min="43" max="43" width="6.33203125" style="235" customWidth="1"/>
    <col min="44" max="45" width="6.33203125" style="236" customWidth="1"/>
    <col min="46" max="46" width="6.33203125" style="237" customWidth="1"/>
    <col min="47" max="47" width="6.33203125" style="255" customWidth="1"/>
    <col min="48" max="49" width="6.33203125" style="256" customWidth="1"/>
    <col min="50" max="50" width="6.33203125" style="257" customWidth="1"/>
    <col min="51" max="51" width="40.5546875" style="262" customWidth="1"/>
  </cols>
  <sheetData>
    <row r="1" spans="1:51" ht="13.8" thickTop="1" x14ac:dyDescent="0.25">
      <c r="A1" s="2" t="s">
        <v>49</v>
      </c>
      <c r="B1" s="378" t="s">
        <v>16</v>
      </c>
      <c r="C1" s="9"/>
      <c r="D1" s="10" t="s">
        <v>0</v>
      </c>
      <c r="E1" s="10"/>
      <c r="F1" s="11"/>
      <c r="G1" s="31"/>
      <c r="H1" s="32" t="s">
        <v>5</v>
      </c>
      <c r="I1" s="32"/>
      <c r="J1" s="33"/>
      <c r="K1" s="52"/>
      <c r="L1" s="53" t="s">
        <v>6</v>
      </c>
      <c r="M1" s="53"/>
      <c r="N1" s="54"/>
      <c r="O1" s="73"/>
      <c r="P1" s="74" t="s">
        <v>7</v>
      </c>
      <c r="Q1" s="74"/>
      <c r="R1" s="75"/>
      <c r="S1" s="94"/>
      <c r="T1" s="95" t="s">
        <v>8</v>
      </c>
      <c r="U1" s="95"/>
      <c r="V1" s="96"/>
      <c r="W1" s="115"/>
      <c r="X1" s="116" t="s">
        <v>9</v>
      </c>
      <c r="Y1" s="116"/>
      <c r="Z1" s="117"/>
      <c r="AA1" s="136"/>
      <c r="AB1" s="137" t="s">
        <v>10</v>
      </c>
      <c r="AC1" s="137"/>
      <c r="AD1" s="138"/>
      <c r="AE1" s="157"/>
      <c r="AF1" s="158" t="s">
        <v>11</v>
      </c>
      <c r="AG1" s="158"/>
      <c r="AH1" s="159"/>
      <c r="AI1" s="179"/>
      <c r="AJ1" s="180" t="s">
        <v>12</v>
      </c>
      <c r="AK1" s="180"/>
      <c r="AL1" s="181"/>
      <c r="AM1" s="199"/>
      <c r="AN1" s="200" t="s">
        <v>13</v>
      </c>
      <c r="AO1" s="200"/>
      <c r="AP1" s="201"/>
      <c r="AQ1" s="220"/>
      <c r="AR1" s="221" t="s">
        <v>14</v>
      </c>
      <c r="AS1" s="221"/>
      <c r="AT1" s="222"/>
      <c r="AU1" s="241"/>
      <c r="AV1" s="242" t="s">
        <v>15</v>
      </c>
      <c r="AW1" s="242"/>
      <c r="AX1" s="243"/>
      <c r="AY1" s="262" t="s">
        <v>49</v>
      </c>
    </row>
    <row r="2" spans="1:51" s="1" customFormat="1" ht="13.8" thickBot="1" x14ac:dyDescent="0.3">
      <c r="A2" s="3"/>
      <c r="B2" s="379"/>
      <c r="C2" s="12" t="s">
        <v>2</v>
      </c>
      <c r="D2" s="13" t="s">
        <v>3</v>
      </c>
      <c r="E2" s="13" t="s">
        <v>4</v>
      </c>
      <c r="F2" s="14" t="s">
        <v>1</v>
      </c>
      <c r="G2" s="34" t="s">
        <v>2</v>
      </c>
      <c r="H2" s="35" t="s">
        <v>3</v>
      </c>
      <c r="I2" s="35" t="s">
        <v>4</v>
      </c>
      <c r="J2" s="36" t="s">
        <v>1</v>
      </c>
      <c r="K2" s="55" t="s">
        <v>2</v>
      </c>
      <c r="L2" s="56" t="s">
        <v>3</v>
      </c>
      <c r="M2" s="56" t="s">
        <v>4</v>
      </c>
      <c r="N2" s="57" t="s">
        <v>1</v>
      </c>
      <c r="O2" s="76" t="s">
        <v>2</v>
      </c>
      <c r="P2" s="77" t="s">
        <v>3</v>
      </c>
      <c r="Q2" s="77" t="s">
        <v>4</v>
      </c>
      <c r="R2" s="78" t="s">
        <v>1</v>
      </c>
      <c r="S2" s="97" t="s">
        <v>2</v>
      </c>
      <c r="T2" s="98" t="s">
        <v>3</v>
      </c>
      <c r="U2" s="98" t="s">
        <v>4</v>
      </c>
      <c r="V2" s="99" t="s">
        <v>1</v>
      </c>
      <c r="W2" s="118" t="s">
        <v>2</v>
      </c>
      <c r="X2" s="119" t="s">
        <v>3</v>
      </c>
      <c r="Y2" s="119" t="s">
        <v>4</v>
      </c>
      <c r="Z2" s="120" t="s">
        <v>1</v>
      </c>
      <c r="AA2" s="139" t="s">
        <v>2</v>
      </c>
      <c r="AB2" s="140" t="s">
        <v>3</v>
      </c>
      <c r="AC2" s="140" t="s">
        <v>4</v>
      </c>
      <c r="AD2" s="141" t="s">
        <v>1</v>
      </c>
      <c r="AE2" s="160" t="s">
        <v>2</v>
      </c>
      <c r="AF2" s="161" t="s">
        <v>3</v>
      </c>
      <c r="AG2" s="161" t="s">
        <v>4</v>
      </c>
      <c r="AH2" s="162" t="s">
        <v>1</v>
      </c>
      <c r="AI2" s="182" t="s">
        <v>2</v>
      </c>
      <c r="AJ2" s="183" t="s">
        <v>3</v>
      </c>
      <c r="AK2" s="183" t="s">
        <v>4</v>
      </c>
      <c r="AL2" s="184" t="s">
        <v>1</v>
      </c>
      <c r="AM2" s="202" t="s">
        <v>2</v>
      </c>
      <c r="AN2" s="203" t="s">
        <v>3</v>
      </c>
      <c r="AO2" s="203" t="s">
        <v>4</v>
      </c>
      <c r="AP2" s="204" t="s">
        <v>1</v>
      </c>
      <c r="AQ2" s="223" t="s">
        <v>2</v>
      </c>
      <c r="AR2" s="224" t="s">
        <v>3</v>
      </c>
      <c r="AS2" s="224" t="s">
        <v>4</v>
      </c>
      <c r="AT2" s="225" t="s">
        <v>1</v>
      </c>
      <c r="AU2" s="244" t="s">
        <v>2</v>
      </c>
      <c r="AV2" s="245" t="s">
        <v>3</v>
      </c>
      <c r="AW2" s="245" t="s">
        <v>4</v>
      </c>
      <c r="AX2" s="246" t="s">
        <v>1</v>
      </c>
      <c r="AY2" s="374"/>
    </row>
    <row r="3" spans="1:51" s="451" customFormat="1" ht="13.8" thickTop="1" x14ac:dyDescent="0.25">
      <c r="A3" s="413" t="s">
        <v>17</v>
      </c>
      <c r="B3" s="371">
        <f>AVERAGE(F3,J3,N3,R3,V3,Z3,AD3,AH3,AL3,AP3,AT3,AX3)</f>
        <v>7.1774999999999993</v>
      </c>
      <c r="C3" s="414">
        <v>0.93</v>
      </c>
      <c r="D3" s="415">
        <v>2.2799999999999998</v>
      </c>
      <c r="E3" s="415">
        <v>-0.41799999999999998</v>
      </c>
      <c r="F3" s="416">
        <v>0.88700000000000001</v>
      </c>
      <c r="G3" s="417">
        <v>-1.26</v>
      </c>
      <c r="H3" s="418">
        <v>1.63</v>
      </c>
      <c r="I3" s="418">
        <v>1.61</v>
      </c>
      <c r="J3" s="419">
        <v>0.59299999999999997</v>
      </c>
      <c r="K3" s="420">
        <v>3.45</v>
      </c>
      <c r="L3" s="421">
        <v>2.25</v>
      </c>
      <c r="M3" s="421">
        <v>3.37</v>
      </c>
      <c r="N3" s="422">
        <v>3.04</v>
      </c>
      <c r="O3" s="423">
        <v>2.84</v>
      </c>
      <c r="P3" s="424">
        <v>5.22</v>
      </c>
      <c r="Q3" s="424">
        <v>5.48</v>
      </c>
      <c r="R3" s="425">
        <v>4.51</v>
      </c>
      <c r="S3" s="426">
        <v>8.99</v>
      </c>
      <c r="T3" s="427">
        <v>7.24</v>
      </c>
      <c r="U3" s="427">
        <v>8.33</v>
      </c>
      <c r="V3" s="428">
        <v>8.19</v>
      </c>
      <c r="W3" s="429">
        <v>8.36</v>
      </c>
      <c r="X3" s="430">
        <v>11.4</v>
      </c>
      <c r="Y3" s="430">
        <v>11.2</v>
      </c>
      <c r="Z3" s="431">
        <v>10.3</v>
      </c>
      <c r="AA3" s="432">
        <v>14</v>
      </c>
      <c r="AB3" s="433">
        <v>15</v>
      </c>
      <c r="AC3" s="433">
        <v>11.6</v>
      </c>
      <c r="AD3" s="434">
        <v>13.5</v>
      </c>
      <c r="AE3" s="435">
        <v>11.1</v>
      </c>
      <c r="AF3" s="436">
        <v>14.6</v>
      </c>
      <c r="AG3" s="436">
        <v>14.3</v>
      </c>
      <c r="AH3" s="437">
        <v>13.4</v>
      </c>
      <c r="AI3" s="438">
        <v>9.34</v>
      </c>
      <c r="AJ3" s="439">
        <v>10.199999999999999</v>
      </c>
      <c r="AK3" s="439">
        <v>8.2200000000000006</v>
      </c>
      <c r="AL3" s="440">
        <v>9.24</v>
      </c>
      <c r="AM3" s="441">
        <v>7.9</v>
      </c>
      <c r="AN3" s="442">
        <v>5.36</v>
      </c>
      <c r="AO3" s="442">
        <v>7.88</v>
      </c>
      <c r="AP3" s="443">
        <v>7.07</v>
      </c>
      <c r="AQ3" s="444">
        <v>10.3</v>
      </c>
      <c r="AR3" s="445">
        <v>10</v>
      </c>
      <c r="AS3" s="445">
        <v>2.77</v>
      </c>
      <c r="AT3" s="446">
        <v>7.68</v>
      </c>
      <c r="AU3" s="447">
        <v>7.04</v>
      </c>
      <c r="AV3" s="448">
        <v>8</v>
      </c>
      <c r="AW3" s="448">
        <v>8.07</v>
      </c>
      <c r="AX3" s="449">
        <v>7.72</v>
      </c>
      <c r="AY3" s="450" t="s">
        <v>17</v>
      </c>
    </row>
    <row r="4" spans="1:51" s="454" customFormat="1" x14ac:dyDescent="0.25">
      <c r="A4" s="452" t="s">
        <v>18</v>
      </c>
      <c r="B4" s="373">
        <f>AVERAGE(F4,J4,N4,R4,V4,Z4,AD4,AH4,AL4,AP4,AT4,AX4)</f>
        <v>7.0716150793650803</v>
      </c>
      <c r="C4" s="414">
        <v>1.8707142857142856</v>
      </c>
      <c r="D4" s="415">
        <v>2.4807142857142854</v>
      </c>
      <c r="E4" s="415">
        <v>1.5042857142857144</v>
      </c>
      <c r="F4" s="416">
        <v>1.9387857142857143</v>
      </c>
      <c r="G4" s="417">
        <v>1.8457142857142859</v>
      </c>
      <c r="H4" s="418">
        <v>1.3585714285714285</v>
      </c>
      <c r="I4" s="418">
        <v>2.334285714285715</v>
      </c>
      <c r="J4" s="419">
        <v>1.8117142857142856</v>
      </c>
      <c r="K4" s="420">
        <v>2.0335714285714284</v>
      </c>
      <c r="L4" s="421">
        <v>3.5735714285714275</v>
      </c>
      <c r="M4" s="421">
        <v>3.6902857142857139</v>
      </c>
      <c r="N4" s="422">
        <v>3.1192857142857142</v>
      </c>
      <c r="O4" s="423">
        <v>4.0949999999999998</v>
      </c>
      <c r="P4" s="424">
        <v>4.5071428571428571</v>
      </c>
      <c r="Q4" s="424">
        <v>6.6478571428571431</v>
      </c>
      <c r="R4" s="425">
        <v>5.0871428571428572</v>
      </c>
      <c r="S4" s="426">
        <v>7.2657142857142869</v>
      </c>
      <c r="T4" s="427">
        <v>8.1749999999999989</v>
      </c>
      <c r="U4" s="427">
        <v>9.3071428571428552</v>
      </c>
      <c r="V4" s="428">
        <v>8.3607142857142858</v>
      </c>
      <c r="W4" s="429">
        <v>10.530000000000001</v>
      </c>
      <c r="X4" s="430">
        <v>11.323571428571427</v>
      </c>
      <c r="Y4" s="430">
        <v>12.168571428571427</v>
      </c>
      <c r="Z4" s="431">
        <v>11.364523809523808</v>
      </c>
      <c r="AA4" s="432">
        <v>12.958571428571426</v>
      </c>
      <c r="AB4" s="433">
        <v>13.187142857142858</v>
      </c>
      <c r="AC4" s="433">
        <v>13.892857142857142</v>
      </c>
      <c r="AD4" s="434">
        <v>13.35</v>
      </c>
      <c r="AE4" s="435">
        <v>13.484285714285717</v>
      </c>
      <c r="AF4" s="436">
        <v>13.585714285714285</v>
      </c>
      <c r="AG4" s="436">
        <v>12.812857142857144</v>
      </c>
      <c r="AH4" s="437">
        <v>13.284285714285714</v>
      </c>
      <c r="AI4" s="438">
        <v>12.12857142857143</v>
      </c>
      <c r="AJ4" s="439">
        <v>10.301428571428572</v>
      </c>
      <c r="AK4" s="439">
        <v>9.5785714285714256</v>
      </c>
      <c r="AL4" s="440">
        <v>10.596428571428573</v>
      </c>
      <c r="AM4" s="441">
        <v>10.719285714285716</v>
      </c>
      <c r="AN4" s="442">
        <v>8.2414285714285729</v>
      </c>
      <c r="AO4" s="442">
        <v>8.1985714285714302</v>
      </c>
      <c r="AP4" s="443">
        <v>8.9528571428571428</v>
      </c>
      <c r="AQ4" s="444">
        <v>6.4185714285714282</v>
      </c>
      <c r="AR4" s="445">
        <v>4.7699999999999987</v>
      </c>
      <c r="AS4" s="445">
        <v>4.0821428571428573</v>
      </c>
      <c r="AT4" s="446">
        <v>5.0907142857142853</v>
      </c>
      <c r="AU4" s="447">
        <v>2.4914285714285715</v>
      </c>
      <c r="AV4" s="448">
        <v>0.53785714285714292</v>
      </c>
      <c r="AW4" s="448">
        <v>2.6203571428571428</v>
      </c>
      <c r="AX4" s="449">
        <v>1.9029285714285717</v>
      </c>
      <c r="AY4" s="453" t="s">
        <v>18</v>
      </c>
    </row>
    <row r="5" spans="1:51" x14ac:dyDescent="0.25">
      <c r="A5" s="5" t="s">
        <v>38</v>
      </c>
      <c r="B5" s="378">
        <v>6.13</v>
      </c>
      <c r="C5" s="17">
        <v>-8.2100000000000009</v>
      </c>
      <c r="D5" s="18">
        <v>-3.68</v>
      </c>
      <c r="E5" s="18">
        <v>-2.38</v>
      </c>
      <c r="F5" s="19">
        <v>-1.98</v>
      </c>
      <c r="G5" s="40">
        <v>-9.07</v>
      </c>
      <c r="H5" s="41">
        <v>-3.11</v>
      </c>
      <c r="I5" s="41">
        <v>-4.54</v>
      </c>
      <c r="J5" s="42">
        <v>-2.1</v>
      </c>
      <c r="K5" s="61">
        <v>-2</v>
      </c>
      <c r="L5" s="62">
        <v>-1.32</v>
      </c>
      <c r="M5" s="62">
        <v>0.26400000000000001</v>
      </c>
      <c r="N5" s="63">
        <v>1.27</v>
      </c>
      <c r="O5" s="82">
        <v>-0.54</v>
      </c>
      <c r="P5" s="83">
        <v>2.2000000000000002</v>
      </c>
      <c r="Q5" s="83">
        <v>3.3</v>
      </c>
      <c r="R5" s="84">
        <v>3.61</v>
      </c>
      <c r="S5" s="103">
        <v>3.35</v>
      </c>
      <c r="T5" s="104">
        <v>3.83</v>
      </c>
      <c r="U5" s="104">
        <v>6.12</v>
      </c>
      <c r="V5" s="105">
        <v>5.4</v>
      </c>
      <c r="W5" s="124">
        <v>7.65</v>
      </c>
      <c r="X5" s="125">
        <v>8.4600000000000009</v>
      </c>
      <c r="Y5" s="125">
        <v>8.85</v>
      </c>
      <c r="Z5" s="126">
        <v>9.85</v>
      </c>
      <c r="AA5" s="145">
        <v>10.1</v>
      </c>
      <c r="AB5" s="146">
        <v>10.6</v>
      </c>
      <c r="AC5" s="146">
        <v>11.7</v>
      </c>
      <c r="AD5" s="147">
        <v>11.5</v>
      </c>
      <c r="AE5" s="166">
        <v>10.6</v>
      </c>
      <c r="AF5" s="167">
        <v>11.6</v>
      </c>
      <c r="AG5" s="167">
        <v>11.5</v>
      </c>
      <c r="AH5" s="168">
        <v>11.7</v>
      </c>
      <c r="AI5" s="188">
        <v>8.7899999999999991</v>
      </c>
      <c r="AJ5" s="189">
        <v>7.64</v>
      </c>
      <c r="AK5" s="189">
        <v>5.88</v>
      </c>
      <c r="AL5" s="190">
        <v>7.66</v>
      </c>
      <c r="AM5" s="208">
        <v>6.55</v>
      </c>
      <c r="AN5" s="209">
        <v>4.88</v>
      </c>
      <c r="AO5" s="209">
        <v>1.1200000000000001</v>
      </c>
      <c r="AP5" s="210">
        <v>4.42</v>
      </c>
      <c r="AQ5" s="229">
        <v>1.78</v>
      </c>
      <c r="AR5" s="230">
        <v>1.48</v>
      </c>
      <c r="AS5" s="230">
        <v>-0.89</v>
      </c>
      <c r="AT5" s="231">
        <v>3.45</v>
      </c>
      <c r="AU5" s="249">
        <v>-3.35</v>
      </c>
      <c r="AV5" s="250">
        <v>-3.98</v>
      </c>
      <c r="AW5" s="250">
        <v>-0.96399999999999997</v>
      </c>
      <c r="AX5" s="251">
        <v>-2.5</v>
      </c>
      <c r="AY5" s="375" t="s">
        <v>38</v>
      </c>
    </row>
    <row r="6" spans="1:51" x14ac:dyDescent="0.25">
      <c r="A6" s="5" t="s">
        <v>39</v>
      </c>
      <c r="B6" s="380">
        <v>2003</v>
      </c>
      <c r="C6" s="17">
        <v>2009</v>
      </c>
      <c r="D6" s="18">
        <v>2013</v>
      </c>
      <c r="E6" s="18">
        <v>2006</v>
      </c>
      <c r="F6" s="19">
        <v>2009</v>
      </c>
      <c r="G6" s="40">
        <v>2012</v>
      </c>
      <c r="H6" s="41">
        <v>2010</v>
      </c>
      <c r="I6" s="41">
        <v>2005</v>
      </c>
      <c r="J6" s="42">
        <v>2012</v>
      </c>
      <c r="K6" s="61">
        <v>2005</v>
      </c>
      <c r="L6" s="62">
        <v>2006</v>
      </c>
      <c r="M6" s="62">
        <v>2013</v>
      </c>
      <c r="N6" s="63">
        <v>2013</v>
      </c>
      <c r="O6" s="82">
        <v>2003</v>
      </c>
      <c r="P6" s="83">
        <v>2001</v>
      </c>
      <c r="Q6" s="83">
        <v>2013</v>
      </c>
      <c r="R6" s="84">
        <v>2003</v>
      </c>
      <c r="S6" s="103">
        <v>2004</v>
      </c>
      <c r="T6" s="104">
        <v>2010</v>
      </c>
      <c r="U6" s="104">
        <v>2004</v>
      </c>
      <c r="V6" s="105">
        <v>2010</v>
      </c>
      <c r="W6" s="124">
        <v>2001</v>
      </c>
      <c r="X6" s="125">
        <v>2008</v>
      </c>
      <c r="Y6" s="125">
        <v>2002</v>
      </c>
      <c r="Z6" s="126">
        <v>2001</v>
      </c>
      <c r="AA6" s="145">
        <v>2011</v>
      </c>
      <c r="AB6" s="146">
        <v>2002</v>
      </c>
      <c r="AC6" s="146">
        <v>2012</v>
      </c>
      <c r="AD6" s="147">
        <v>2011</v>
      </c>
      <c r="AE6" s="166">
        <v>2005</v>
      </c>
      <c r="AF6" s="167">
        <v>2014</v>
      </c>
      <c r="AG6" s="167">
        <v>2003</v>
      </c>
      <c r="AH6" s="168">
        <v>2005</v>
      </c>
      <c r="AI6" s="188">
        <v>2003</v>
      </c>
      <c r="AJ6" s="189">
        <v>2008</v>
      </c>
      <c r="AK6" s="189">
        <v>2003</v>
      </c>
      <c r="AL6" s="190">
        <v>2003</v>
      </c>
      <c r="AM6" s="208">
        <v>2002</v>
      </c>
      <c r="AN6" s="209">
        <v>2009</v>
      </c>
      <c r="AO6" s="209">
        <v>2003</v>
      </c>
      <c r="AP6" s="210">
        <v>2003</v>
      </c>
      <c r="AQ6" s="229">
        <v>2006</v>
      </c>
      <c r="AR6" s="230">
        <v>2007</v>
      </c>
      <c r="AS6" s="230">
        <v>2010</v>
      </c>
      <c r="AT6" s="231">
        <v>2005</v>
      </c>
      <c r="AU6" s="249">
        <v>2010</v>
      </c>
      <c r="AV6" s="250">
        <v>2009</v>
      </c>
      <c r="AW6" s="250">
        <v>2010</v>
      </c>
      <c r="AX6" s="251">
        <v>2010</v>
      </c>
      <c r="AY6" s="375" t="s">
        <v>39</v>
      </c>
    </row>
    <row r="7" spans="1:51" x14ac:dyDescent="0.25">
      <c r="A7" s="5" t="s">
        <v>40</v>
      </c>
      <c r="B7" s="378">
        <v>7.95</v>
      </c>
      <c r="C7" s="17">
        <v>7.79</v>
      </c>
      <c r="D7" s="18">
        <v>7.19</v>
      </c>
      <c r="E7" s="18">
        <v>8</v>
      </c>
      <c r="F7" s="19">
        <v>5.46</v>
      </c>
      <c r="G7" s="40">
        <v>7.16</v>
      </c>
      <c r="H7" s="41">
        <v>5.2</v>
      </c>
      <c r="I7" s="41">
        <v>6.49</v>
      </c>
      <c r="J7" s="42">
        <v>5.07</v>
      </c>
      <c r="K7" s="61">
        <v>5.08</v>
      </c>
      <c r="L7" s="62">
        <v>6.85</v>
      </c>
      <c r="M7" s="62">
        <v>7.75</v>
      </c>
      <c r="N7" s="63">
        <v>4.58</v>
      </c>
      <c r="O7" s="82">
        <v>7.93</v>
      </c>
      <c r="P7" s="83">
        <v>8.5399999999999991</v>
      </c>
      <c r="Q7" s="83">
        <v>8.4499999999999993</v>
      </c>
      <c r="R7" s="84">
        <v>6.96</v>
      </c>
      <c r="S7" s="103">
        <v>9.83</v>
      </c>
      <c r="T7" s="104">
        <v>10.3</v>
      </c>
      <c r="U7" s="104">
        <v>12.3</v>
      </c>
      <c r="V7" s="105">
        <v>10.5</v>
      </c>
      <c r="W7" s="124">
        <v>13</v>
      </c>
      <c r="X7" s="125">
        <v>13.4</v>
      </c>
      <c r="Y7" s="125">
        <v>14.9</v>
      </c>
      <c r="Z7" s="126">
        <v>13</v>
      </c>
      <c r="AA7" s="145">
        <v>15.4</v>
      </c>
      <c r="AB7" s="146">
        <v>15.1</v>
      </c>
      <c r="AC7" s="146">
        <v>16.2</v>
      </c>
      <c r="AD7" s="147">
        <v>15.3</v>
      </c>
      <c r="AE7" s="166">
        <v>16.5</v>
      </c>
      <c r="AF7" s="167">
        <v>16</v>
      </c>
      <c r="AG7" s="167">
        <v>13.9</v>
      </c>
      <c r="AH7" s="168">
        <v>14.1</v>
      </c>
      <c r="AI7" s="188">
        <v>15.6</v>
      </c>
      <c r="AJ7" s="189">
        <v>14.3</v>
      </c>
      <c r="AK7" s="189">
        <v>13.8</v>
      </c>
      <c r="AL7" s="190">
        <v>13.9</v>
      </c>
      <c r="AM7" s="208">
        <v>12.6</v>
      </c>
      <c r="AN7" s="209">
        <v>12.5</v>
      </c>
      <c r="AO7" s="209">
        <v>12.7</v>
      </c>
      <c r="AP7" s="210">
        <v>12</v>
      </c>
      <c r="AQ7" s="229">
        <v>8.58</v>
      </c>
      <c r="AR7" s="230">
        <v>8.6</v>
      </c>
      <c r="AS7" s="230">
        <v>8.34</v>
      </c>
      <c r="AT7" s="231">
        <v>7.68</v>
      </c>
      <c r="AU7" s="249">
        <v>7.2</v>
      </c>
      <c r="AV7" s="250">
        <v>8</v>
      </c>
      <c r="AW7" s="250">
        <v>8.18</v>
      </c>
      <c r="AX7" s="251">
        <v>7.72</v>
      </c>
      <c r="AY7" s="375" t="s">
        <v>40</v>
      </c>
    </row>
    <row r="8" spans="1:51" x14ac:dyDescent="0.25">
      <c r="A8" s="5" t="s">
        <v>39</v>
      </c>
      <c r="B8" s="380">
        <v>2014</v>
      </c>
      <c r="C8" s="17">
        <v>2007</v>
      </c>
      <c r="D8" s="18">
        <v>2007</v>
      </c>
      <c r="E8" s="18">
        <v>2002</v>
      </c>
      <c r="F8" s="19">
        <v>2007</v>
      </c>
      <c r="G8" s="40">
        <v>2004</v>
      </c>
      <c r="H8" s="41">
        <v>2007</v>
      </c>
      <c r="I8" s="41">
        <v>2007</v>
      </c>
      <c r="J8" s="42">
        <v>2002</v>
      </c>
      <c r="K8" s="61">
        <v>2007</v>
      </c>
      <c r="L8" s="62">
        <v>2002</v>
      </c>
      <c r="M8" s="62">
        <v>2005</v>
      </c>
      <c r="N8" s="63">
        <v>2001</v>
      </c>
      <c r="O8" s="82">
        <v>2014</v>
      </c>
      <c r="P8" s="83">
        <v>2009</v>
      </c>
      <c r="Q8" s="83">
        <v>2011</v>
      </c>
      <c r="R8" s="84">
        <v>2011</v>
      </c>
      <c r="S8" s="103">
        <v>2007</v>
      </c>
      <c r="T8" s="104">
        <v>2007</v>
      </c>
      <c r="U8" s="104">
        <v>2008</v>
      </c>
      <c r="V8" s="105">
        <v>2008</v>
      </c>
      <c r="W8" s="124">
        <v>2003</v>
      </c>
      <c r="X8" s="125">
        <v>2007</v>
      </c>
      <c r="Y8" s="125">
        <v>2005</v>
      </c>
      <c r="Z8" s="126">
        <v>2007</v>
      </c>
      <c r="AA8" s="145">
        <v>2006</v>
      </c>
      <c r="AB8" s="146">
        <v>2014</v>
      </c>
      <c r="AC8" s="146">
        <v>2006</v>
      </c>
      <c r="AD8" s="147">
        <v>2006</v>
      </c>
      <c r="AE8" s="166">
        <v>2004</v>
      </c>
      <c r="AF8" s="167">
        <v>2004</v>
      </c>
      <c r="AG8" s="167">
        <v>2008</v>
      </c>
      <c r="AH8" s="168">
        <v>2001</v>
      </c>
      <c r="AI8" s="188">
        <v>2005</v>
      </c>
      <c r="AJ8" s="189">
        <v>2006</v>
      </c>
      <c r="AK8" s="189">
        <v>2006</v>
      </c>
      <c r="AL8" s="190">
        <v>2006</v>
      </c>
      <c r="AM8" s="208">
        <v>2001</v>
      </c>
      <c r="AN8" s="209">
        <v>2001</v>
      </c>
      <c r="AO8" s="209">
        <v>2005</v>
      </c>
      <c r="AP8" s="210">
        <v>2001</v>
      </c>
      <c r="AQ8" s="229">
        <v>2005</v>
      </c>
      <c r="AR8" s="230">
        <v>2009</v>
      </c>
      <c r="AS8" s="230">
        <v>2009</v>
      </c>
      <c r="AT8" s="231">
        <v>2015</v>
      </c>
      <c r="AU8" s="249">
        <v>2007</v>
      </c>
      <c r="AV8" s="250">
        <v>2015</v>
      </c>
      <c r="AW8" s="250">
        <v>2002</v>
      </c>
      <c r="AX8" s="251">
        <v>2015</v>
      </c>
      <c r="AY8" s="375" t="s">
        <v>39</v>
      </c>
    </row>
    <row r="9" spans="1:51" s="8" customFormat="1" x14ac:dyDescent="0.25">
      <c r="A9" s="2" t="s">
        <v>19</v>
      </c>
      <c r="B9" s="381">
        <f>MIN(C9:AX9)</f>
        <v>-4.2</v>
      </c>
      <c r="C9" s="20">
        <v>-3.2</v>
      </c>
      <c r="D9" s="21">
        <v>-0.3</v>
      </c>
      <c r="E9" s="21">
        <v>-4.0999999999999996</v>
      </c>
      <c r="F9" s="22">
        <v>-4.0999999999999996</v>
      </c>
      <c r="G9" s="43">
        <v>-4.2</v>
      </c>
      <c r="H9" s="44">
        <v>-3.6</v>
      </c>
      <c r="I9" s="44">
        <v>-3.2</v>
      </c>
      <c r="J9" s="45">
        <v>-4.2</v>
      </c>
      <c r="K9" s="64">
        <v>-2.2000000000000002</v>
      </c>
      <c r="L9" s="65">
        <v>-0.4</v>
      </c>
      <c r="M9" s="65">
        <v>-2.9</v>
      </c>
      <c r="N9" s="66">
        <v>-2.9</v>
      </c>
      <c r="O9" s="85">
        <v>-1.6</v>
      </c>
      <c r="P9" s="86">
        <v>0.4</v>
      </c>
      <c r="Q9" s="86">
        <v>2.6</v>
      </c>
      <c r="R9" s="87">
        <v>-1.6</v>
      </c>
      <c r="S9" s="106">
        <v>2.2999999999999998</v>
      </c>
      <c r="T9" s="107">
        <v>3.4</v>
      </c>
      <c r="U9" s="107">
        <v>4.4000000000000004</v>
      </c>
      <c r="V9" s="108">
        <v>2.2999999999999998</v>
      </c>
      <c r="W9" s="127">
        <v>3.8</v>
      </c>
      <c r="X9" s="128">
        <v>6.2</v>
      </c>
      <c r="Y9" s="128">
        <v>6.2</v>
      </c>
      <c r="Z9" s="129">
        <v>3.8</v>
      </c>
      <c r="AA9" s="148">
        <v>6.9</v>
      </c>
      <c r="AB9" s="149">
        <v>11.8</v>
      </c>
      <c r="AC9" s="149">
        <v>6.1</v>
      </c>
      <c r="AD9" s="150">
        <v>6.1</v>
      </c>
      <c r="AE9" s="169">
        <v>5.8</v>
      </c>
      <c r="AF9" s="170">
        <v>9.5</v>
      </c>
      <c r="AG9" s="170">
        <v>9</v>
      </c>
      <c r="AH9" s="171">
        <v>5.8</v>
      </c>
      <c r="AI9" s="191">
        <v>5.7</v>
      </c>
      <c r="AJ9" s="192">
        <v>7</v>
      </c>
      <c r="AK9" s="192">
        <v>4.8</v>
      </c>
      <c r="AL9" s="193">
        <v>4.8</v>
      </c>
      <c r="AM9" s="211">
        <v>3.5</v>
      </c>
      <c r="AN9" s="212">
        <v>0.8</v>
      </c>
      <c r="AO9" s="212">
        <v>3.1</v>
      </c>
      <c r="AP9" s="213">
        <v>0.8</v>
      </c>
      <c r="AQ9" s="232">
        <v>3.9</v>
      </c>
      <c r="AR9" s="233">
        <v>6.1</v>
      </c>
      <c r="AS9" s="233">
        <v>-2.2999999999999998</v>
      </c>
      <c r="AT9" s="234">
        <v>-2.2999999999999998</v>
      </c>
      <c r="AU9" s="252">
        <v>3.6</v>
      </c>
      <c r="AV9" s="253">
        <v>3.4</v>
      </c>
      <c r="AW9" s="253">
        <v>5.5</v>
      </c>
      <c r="AX9" s="254">
        <v>3.4</v>
      </c>
      <c r="AY9" s="262" t="s">
        <v>19</v>
      </c>
    </row>
    <row r="10" spans="1:51" x14ac:dyDescent="0.25">
      <c r="A10" s="2" t="s">
        <v>20</v>
      </c>
      <c r="B10" s="382">
        <v>-15.7</v>
      </c>
      <c r="C10" s="23">
        <v>-15.7</v>
      </c>
      <c r="D10" s="24">
        <v>-10</v>
      </c>
      <c r="E10" s="24">
        <v>-12</v>
      </c>
      <c r="F10" s="25">
        <v>-15.7</v>
      </c>
      <c r="G10" s="46">
        <v>-12.4</v>
      </c>
      <c r="H10" s="47">
        <v>-12.3</v>
      </c>
      <c r="I10" s="47">
        <v>-11</v>
      </c>
      <c r="J10" s="48">
        <v>-13.5</v>
      </c>
      <c r="K10" s="67">
        <v>-11.9</v>
      </c>
      <c r="L10" s="68">
        <v>-8.1</v>
      </c>
      <c r="M10" s="68">
        <v>-4.5</v>
      </c>
      <c r="N10" s="69">
        <v>-11.9</v>
      </c>
      <c r="O10" s="88">
        <v>-5.4</v>
      </c>
      <c r="P10" s="89">
        <v>-4.4000000000000004</v>
      </c>
      <c r="Q10" s="89">
        <v>-1.5</v>
      </c>
      <c r="R10" s="90">
        <v>-5.4</v>
      </c>
      <c r="S10" s="109">
        <v>-0.2</v>
      </c>
      <c r="T10" s="110">
        <v>-0.2</v>
      </c>
      <c r="U10" s="110">
        <v>1.8</v>
      </c>
      <c r="V10" s="111">
        <v>-0.2</v>
      </c>
      <c r="W10" s="130">
        <v>3.1</v>
      </c>
      <c r="X10" s="131">
        <v>4</v>
      </c>
      <c r="Y10" s="131">
        <v>5.5</v>
      </c>
      <c r="Z10" s="132">
        <v>3.1</v>
      </c>
      <c r="AA10" s="151">
        <v>5.0999999999999996</v>
      </c>
      <c r="AB10" s="152">
        <v>7.8</v>
      </c>
      <c r="AC10" s="152">
        <v>6.1</v>
      </c>
      <c r="AD10" s="153">
        <v>5.0999999999999996</v>
      </c>
      <c r="AE10" s="172">
        <v>5.8</v>
      </c>
      <c r="AF10" s="173">
        <v>6.8</v>
      </c>
      <c r="AG10" s="173">
        <v>5.7</v>
      </c>
      <c r="AH10" s="174">
        <v>5.7</v>
      </c>
      <c r="AI10" s="178">
        <v>4.9000000000000004</v>
      </c>
      <c r="AJ10" s="194">
        <v>2.1</v>
      </c>
      <c r="AK10" s="194">
        <v>1</v>
      </c>
      <c r="AL10" s="195">
        <v>1</v>
      </c>
      <c r="AM10" s="214">
        <v>0.5</v>
      </c>
      <c r="AN10" s="215">
        <v>-2</v>
      </c>
      <c r="AO10" s="215">
        <v>-5.5</v>
      </c>
      <c r="AP10" s="216">
        <v>-5.5</v>
      </c>
      <c r="AQ10" s="235">
        <v>-1</v>
      </c>
      <c r="AR10" s="236">
        <v>-3.8</v>
      </c>
      <c r="AS10" s="236">
        <v>-6</v>
      </c>
      <c r="AT10" s="237">
        <v>-6</v>
      </c>
      <c r="AU10" s="255">
        <v>-8.4</v>
      </c>
      <c r="AV10" s="256">
        <v>-10.6</v>
      </c>
      <c r="AW10" s="256">
        <v>-6.7</v>
      </c>
      <c r="AX10" s="257">
        <v>-10.6</v>
      </c>
      <c r="AY10" s="262" t="s">
        <v>20</v>
      </c>
    </row>
    <row r="11" spans="1:51" x14ac:dyDescent="0.25">
      <c r="A11" s="2" t="s">
        <v>39</v>
      </c>
      <c r="B11" s="383">
        <v>2009</v>
      </c>
      <c r="C11" s="23">
        <v>2009</v>
      </c>
      <c r="D11" s="24">
        <v>2013</v>
      </c>
      <c r="E11" s="24">
        <v>2013</v>
      </c>
      <c r="F11" s="25">
        <v>2009</v>
      </c>
      <c r="G11" s="46">
        <v>2012</v>
      </c>
      <c r="H11" s="47">
        <v>2012</v>
      </c>
      <c r="I11" s="47">
        <v>2005</v>
      </c>
      <c r="J11" s="48">
        <v>2012</v>
      </c>
      <c r="K11" s="67">
        <v>2005</v>
      </c>
      <c r="L11" s="68">
        <v>2013</v>
      </c>
      <c r="M11" s="68">
        <v>2013</v>
      </c>
      <c r="N11" s="69">
        <v>2005</v>
      </c>
      <c r="O11" s="88">
        <v>2003</v>
      </c>
      <c r="P11" s="89">
        <v>2003</v>
      </c>
      <c r="Q11" s="89">
        <v>2001</v>
      </c>
      <c r="R11" s="90">
        <v>2003</v>
      </c>
      <c r="S11" s="109">
        <v>2010</v>
      </c>
      <c r="T11" s="110">
        <v>2005</v>
      </c>
      <c r="U11" s="110">
        <v>2004</v>
      </c>
      <c r="V11" s="111">
        <v>2010</v>
      </c>
      <c r="W11" s="130">
        <v>2006</v>
      </c>
      <c r="X11" s="131">
        <v>2001</v>
      </c>
      <c r="Y11" s="131">
        <v>2002</v>
      </c>
      <c r="Z11" s="132">
        <v>2006</v>
      </c>
      <c r="AA11" s="151">
        <v>2011</v>
      </c>
      <c r="AB11" s="152">
        <v>2010</v>
      </c>
      <c r="AC11" s="152">
        <v>2015</v>
      </c>
      <c r="AD11" s="153">
        <v>2011</v>
      </c>
      <c r="AE11" s="172">
        <v>2015</v>
      </c>
      <c r="AF11" s="173">
        <v>2005</v>
      </c>
      <c r="AG11" s="173">
        <v>2011</v>
      </c>
      <c r="AH11" s="174">
        <v>2011</v>
      </c>
      <c r="AI11" s="178">
        <v>2007</v>
      </c>
      <c r="AJ11" s="194">
        <v>2008</v>
      </c>
      <c r="AK11" s="194">
        <v>2003</v>
      </c>
      <c r="AL11" s="195">
        <v>2003</v>
      </c>
      <c r="AM11" s="214">
        <v>2002</v>
      </c>
      <c r="AN11" s="215">
        <v>2003</v>
      </c>
      <c r="AO11" s="215">
        <v>2003</v>
      </c>
      <c r="AP11" s="216">
        <v>2003</v>
      </c>
      <c r="AQ11" s="235">
        <v>2009</v>
      </c>
      <c r="AR11" s="236">
        <v>2005</v>
      </c>
      <c r="AS11" s="236">
        <v>2010</v>
      </c>
      <c r="AT11" s="237">
        <v>2010</v>
      </c>
      <c r="AU11" s="255">
        <v>2010</v>
      </c>
      <c r="AV11" s="256">
        <v>2010</v>
      </c>
      <c r="AW11" s="256">
        <v>2014</v>
      </c>
      <c r="AX11" s="257">
        <v>2010</v>
      </c>
      <c r="AY11" s="262" t="s">
        <v>39</v>
      </c>
    </row>
    <row r="12" spans="1:51" s="8" customFormat="1" x14ac:dyDescent="0.25">
      <c r="A12" s="2" t="s">
        <v>44</v>
      </c>
      <c r="B12" s="381">
        <f>MAX(C12:AX12)</f>
        <v>20.7</v>
      </c>
      <c r="C12" s="20">
        <v>7.5</v>
      </c>
      <c r="D12" s="21">
        <v>7.8</v>
      </c>
      <c r="E12" s="21">
        <v>5.0999999999999996</v>
      </c>
      <c r="F12" s="22">
        <v>7.8</v>
      </c>
      <c r="G12" s="43">
        <v>2.6</v>
      </c>
      <c r="H12" s="44">
        <v>6.3</v>
      </c>
      <c r="I12" s="44">
        <v>4.4000000000000004</v>
      </c>
      <c r="J12" s="45">
        <v>4.4000000000000004</v>
      </c>
      <c r="K12" s="64">
        <v>7.9</v>
      </c>
      <c r="L12" s="65">
        <v>5.7</v>
      </c>
      <c r="M12" s="65">
        <v>9.3000000000000007</v>
      </c>
      <c r="N12" s="66">
        <v>9.3000000000000007</v>
      </c>
      <c r="O12" s="85">
        <v>6.7</v>
      </c>
      <c r="P12" s="86">
        <v>9.5</v>
      </c>
      <c r="Q12" s="86">
        <v>11.1</v>
      </c>
      <c r="R12" s="87">
        <v>11.1</v>
      </c>
      <c r="S12" s="106">
        <v>10.3</v>
      </c>
      <c r="T12" s="107">
        <v>11.9</v>
      </c>
      <c r="U12" s="107">
        <v>12.3</v>
      </c>
      <c r="V12" s="108">
        <v>12.3</v>
      </c>
      <c r="W12" s="127">
        <v>14.4</v>
      </c>
      <c r="X12" s="128">
        <v>16</v>
      </c>
      <c r="Y12" s="128">
        <v>14.3</v>
      </c>
      <c r="Z12" s="129">
        <v>16</v>
      </c>
      <c r="AA12" s="148">
        <v>20.7</v>
      </c>
      <c r="AB12" s="149">
        <v>18</v>
      </c>
      <c r="AC12" s="149">
        <v>16</v>
      </c>
      <c r="AD12" s="150">
        <v>20.7</v>
      </c>
      <c r="AE12" s="169">
        <v>15.6</v>
      </c>
      <c r="AF12" s="170">
        <v>19.100000000000001</v>
      </c>
      <c r="AG12" s="170">
        <v>17.3</v>
      </c>
      <c r="AH12" s="171">
        <v>19.100000000000001</v>
      </c>
      <c r="AI12" s="191">
        <v>14.8</v>
      </c>
      <c r="AJ12" s="192">
        <v>14.8</v>
      </c>
      <c r="AK12" s="192">
        <v>12.1</v>
      </c>
      <c r="AL12" s="193">
        <v>14.8</v>
      </c>
      <c r="AM12" s="211">
        <v>14.6</v>
      </c>
      <c r="AN12" s="212">
        <v>9.8000000000000007</v>
      </c>
      <c r="AO12" s="212">
        <v>10.4</v>
      </c>
      <c r="AP12" s="213">
        <v>14.6</v>
      </c>
      <c r="AQ12" s="232">
        <v>16.399999999999999</v>
      </c>
      <c r="AR12" s="233">
        <v>12.4</v>
      </c>
      <c r="AS12" s="233">
        <v>10.3</v>
      </c>
      <c r="AT12" s="234">
        <v>16.399999999999999</v>
      </c>
      <c r="AU12" s="252">
        <v>11.3</v>
      </c>
      <c r="AV12" s="253">
        <v>11.2</v>
      </c>
      <c r="AW12" s="253">
        <v>11.6</v>
      </c>
      <c r="AX12" s="254">
        <v>11.6</v>
      </c>
      <c r="AY12" s="262" t="s">
        <v>44</v>
      </c>
    </row>
    <row r="13" spans="1:51" x14ac:dyDescent="0.25">
      <c r="A13" s="2" t="s">
        <v>45</v>
      </c>
      <c r="B13" s="382">
        <v>20.5</v>
      </c>
      <c r="C13" s="23">
        <v>12</v>
      </c>
      <c r="D13" s="24">
        <v>12.5</v>
      </c>
      <c r="E13" s="24">
        <v>14</v>
      </c>
      <c r="F13" s="25">
        <v>14</v>
      </c>
      <c r="G13" s="46">
        <v>12.5</v>
      </c>
      <c r="H13" s="47">
        <v>11.5</v>
      </c>
      <c r="I13" s="47">
        <v>11</v>
      </c>
      <c r="J13" s="48">
        <v>12.5</v>
      </c>
      <c r="K13" s="67">
        <v>10</v>
      </c>
      <c r="L13" s="68">
        <v>13</v>
      </c>
      <c r="M13" s="68">
        <v>13.2</v>
      </c>
      <c r="N13" s="69">
        <v>13.2</v>
      </c>
      <c r="O13" s="88">
        <v>13.6</v>
      </c>
      <c r="P13" s="89">
        <v>13.3</v>
      </c>
      <c r="Q13" s="89">
        <v>13.4</v>
      </c>
      <c r="R13" s="90">
        <v>13.6</v>
      </c>
      <c r="S13" s="109">
        <v>17.5</v>
      </c>
      <c r="T13" s="110">
        <v>14.1</v>
      </c>
      <c r="U13" s="110">
        <v>16.5</v>
      </c>
      <c r="V13" s="111">
        <v>17.5</v>
      </c>
      <c r="W13" s="130">
        <v>16.8</v>
      </c>
      <c r="X13" s="131">
        <v>17.3</v>
      </c>
      <c r="Y13" s="131">
        <v>19</v>
      </c>
      <c r="Z13" s="132">
        <v>19</v>
      </c>
      <c r="AA13" s="151">
        <v>20.7</v>
      </c>
      <c r="AB13" s="152">
        <v>19.3</v>
      </c>
      <c r="AC13" s="152">
        <v>20</v>
      </c>
      <c r="AD13" s="153">
        <v>20.7</v>
      </c>
      <c r="AE13" s="172">
        <v>20.5</v>
      </c>
      <c r="AF13" s="173">
        <v>19.3</v>
      </c>
      <c r="AG13" s="173">
        <v>19.100000000000001</v>
      </c>
      <c r="AH13" s="174">
        <v>20.5</v>
      </c>
      <c r="AI13" s="178">
        <v>18.899999999999999</v>
      </c>
      <c r="AJ13" s="194">
        <v>18.899999999999999</v>
      </c>
      <c r="AK13" s="194">
        <v>16.600000000000001</v>
      </c>
      <c r="AL13" s="195">
        <v>18.899999999999999</v>
      </c>
      <c r="AM13" s="214">
        <v>17.899999999999999</v>
      </c>
      <c r="AN13" s="215">
        <v>16.5</v>
      </c>
      <c r="AO13" s="215">
        <v>16.5</v>
      </c>
      <c r="AP13" s="216">
        <v>17.899999999999999</v>
      </c>
      <c r="AQ13" s="235">
        <v>16.399999999999999</v>
      </c>
      <c r="AR13" s="236">
        <v>13.6</v>
      </c>
      <c r="AS13" s="236">
        <v>12.3</v>
      </c>
      <c r="AT13" s="237">
        <v>2015</v>
      </c>
      <c r="AU13" s="255">
        <v>12</v>
      </c>
      <c r="AV13" s="256">
        <v>11.2</v>
      </c>
      <c r="AW13" s="256">
        <v>11.6</v>
      </c>
      <c r="AX13" s="257">
        <v>12</v>
      </c>
      <c r="AY13" s="262" t="s">
        <v>45</v>
      </c>
    </row>
    <row r="14" spans="1:51" x14ac:dyDescent="0.25">
      <c r="A14" s="2" t="s">
        <v>39</v>
      </c>
      <c r="B14" s="383">
        <v>2004</v>
      </c>
      <c r="C14" s="23">
        <v>2012</v>
      </c>
      <c r="D14" s="24">
        <v>2008</v>
      </c>
      <c r="E14" s="24">
        <v>2002</v>
      </c>
      <c r="F14" s="25">
        <v>2002</v>
      </c>
      <c r="G14" s="46">
        <v>2004</v>
      </c>
      <c r="H14" s="47">
        <v>2002</v>
      </c>
      <c r="I14" s="47">
        <v>2002</v>
      </c>
      <c r="J14" s="48">
        <v>2004</v>
      </c>
      <c r="K14" s="67">
        <v>2002</v>
      </c>
      <c r="L14" s="68">
        <v>2010</v>
      </c>
      <c r="M14" s="68">
        <v>2005</v>
      </c>
      <c r="N14" s="69">
        <v>2006</v>
      </c>
      <c r="O14" s="88">
        <v>2014</v>
      </c>
      <c r="P14" s="89">
        <v>2003</v>
      </c>
      <c r="Q14" s="89">
        <v>2005</v>
      </c>
      <c r="R14" s="90">
        <v>2014</v>
      </c>
      <c r="S14" s="109">
        <v>2011</v>
      </c>
      <c r="T14" s="110">
        <v>2008</v>
      </c>
      <c r="U14" s="110">
        <v>2008</v>
      </c>
      <c r="V14" s="111">
        <v>2011</v>
      </c>
      <c r="W14" s="130">
        <v>2014</v>
      </c>
      <c r="X14" s="131">
        <v>2005</v>
      </c>
      <c r="Y14" s="131">
        <v>2001</v>
      </c>
      <c r="Z14" s="132">
        <v>2001</v>
      </c>
      <c r="AA14" s="151">
        <v>2015</v>
      </c>
      <c r="AB14" s="152">
        <v>2014</v>
      </c>
      <c r="AC14" s="152">
        <v>2001</v>
      </c>
      <c r="AD14" s="153">
        <v>2015</v>
      </c>
      <c r="AE14" s="172">
        <v>2004</v>
      </c>
      <c r="AF14" s="173">
        <v>2012</v>
      </c>
      <c r="AG14" s="173">
        <v>2009</v>
      </c>
      <c r="AH14" s="174">
        <v>2004</v>
      </c>
      <c r="AI14" s="178">
        <v>2006</v>
      </c>
      <c r="AJ14" s="194">
        <v>2006</v>
      </c>
      <c r="AK14" s="194">
        <v>2006</v>
      </c>
      <c r="AL14" s="195">
        <v>2006</v>
      </c>
      <c r="AM14" s="214">
        <v>2009</v>
      </c>
      <c r="AN14" s="215">
        <v>2001</v>
      </c>
      <c r="AO14" s="215">
        <v>2001</v>
      </c>
      <c r="AP14" s="216">
        <v>2009</v>
      </c>
      <c r="AQ14" s="235">
        <v>2015</v>
      </c>
      <c r="AR14" s="236">
        <v>2006</v>
      </c>
      <c r="AS14" s="236">
        <v>2009</v>
      </c>
      <c r="AT14" s="237">
        <v>2010</v>
      </c>
      <c r="AU14" s="255">
        <v>2001</v>
      </c>
      <c r="AV14" s="256">
        <v>2015</v>
      </c>
      <c r="AW14" s="256">
        <v>2015</v>
      </c>
      <c r="AX14" s="257">
        <v>2001</v>
      </c>
      <c r="AY14" s="262" t="s">
        <v>39</v>
      </c>
    </row>
    <row r="15" spans="1:51" s="493" customFormat="1" x14ac:dyDescent="0.25">
      <c r="A15" s="455" t="s">
        <v>21</v>
      </c>
      <c r="B15" s="381">
        <f t="shared" ref="B15:B20" si="0">SUM(F15,J15,N15,R15,V15,Z15,AD15,AH15,AL15,AP15,AT15,AX15)</f>
        <v>38</v>
      </c>
      <c r="C15" s="414">
        <v>5</v>
      </c>
      <c r="D15" s="415">
        <v>3</v>
      </c>
      <c r="E15" s="415">
        <v>7</v>
      </c>
      <c r="F15" s="416">
        <v>15</v>
      </c>
      <c r="G15" s="417">
        <v>7</v>
      </c>
      <c r="H15" s="418">
        <v>3</v>
      </c>
      <c r="I15" s="418">
        <v>2</v>
      </c>
      <c r="J15" s="419">
        <v>12</v>
      </c>
      <c r="K15" s="420">
        <v>1</v>
      </c>
      <c r="L15" s="421">
        <v>2</v>
      </c>
      <c r="M15" s="421">
        <v>3</v>
      </c>
      <c r="N15" s="422">
        <v>6</v>
      </c>
      <c r="O15" s="423">
        <v>2</v>
      </c>
      <c r="P15" s="424">
        <v>0</v>
      </c>
      <c r="Q15" s="424">
        <v>0</v>
      </c>
      <c r="R15" s="425">
        <v>2</v>
      </c>
      <c r="S15" s="426">
        <v>0</v>
      </c>
      <c r="T15" s="427">
        <v>0</v>
      </c>
      <c r="U15" s="427">
        <v>0</v>
      </c>
      <c r="V15" s="428">
        <v>0</v>
      </c>
      <c r="W15" s="429">
        <v>0</v>
      </c>
      <c r="X15" s="430">
        <v>0</v>
      </c>
      <c r="Y15" s="430">
        <v>0</v>
      </c>
      <c r="Z15" s="431">
        <v>0</v>
      </c>
      <c r="AA15" s="432">
        <v>0</v>
      </c>
      <c r="AB15" s="433">
        <v>0</v>
      </c>
      <c r="AC15" s="433">
        <v>0</v>
      </c>
      <c r="AD15" s="434">
        <v>0</v>
      </c>
      <c r="AE15" s="435">
        <v>0</v>
      </c>
      <c r="AF15" s="436">
        <v>0</v>
      </c>
      <c r="AG15" s="436">
        <v>0</v>
      </c>
      <c r="AH15" s="437">
        <v>0</v>
      </c>
      <c r="AI15" s="438">
        <v>0</v>
      </c>
      <c r="AJ15" s="439">
        <v>0</v>
      </c>
      <c r="AK15" s="439">
        <v>0</v>
      </c>
      <c r="AL15" s="440">
        <v>0</v>
      </c>
      <c r="AM15" s="441">
        <v>0</v>
      </c>
      <c r="AN15" s="442">
        <v>0</v>
      </c>
      <c r="AO15" s="442">
        <v>0</v>
      </c>
      <c r="AP15" s="443">
        <v>0</v>
      </c>
      <c r="AQ15" s="444">
        <v>0</v>
      </c>
      <c r="AR15" s="445">
        <v>0</v>
      </c>
      <c r="AS15" s="445">
        <v>3</v>
      </c>
      <c r="AT15" s="446">
        <v>3</v>
      </c>
      <c r="AU15" s="447">
        <v>0</v>
      </c>
      <c r="AV15" s="448">
        <v>0</v>
      </c>
      <c r="AW15" s="448">
        <v>0</v>
      </c>
      <c r="AX15" s="449">
        <v>0</v>
      </c>
      <c r="AY15" s="492" t="s">
        <v>21</v>
      </c>
    </row>
    <row r="16" spans="1:51" s="454" customFormat="1" x14ac:dyDescent="0.25">
      <c r="A16" s="455" t="s">
        <v>22</v>
      </c>
      <c r="B16" s="384">
        <f t="shared" si="0"/>
        <v>48.071428571428577</v>
      </c>
      <c r="C16" s="456">
        <v>3.5000000000000022</v>
      </c>
      <c r="D16" s="457">
        <v>3.0714285714285716</v>
      </c>
      <c r="E16" s="457">
        <v>4.3571428571428585</v>
      </c>
      <c r="F16" s="458">
        <v>10.928571428571429</v>
      </c>
      <c r="G16" s="459">
        <v>3.5714285714285716</v>
      </c>
      <c r="H16" s="460">
        <v>4.2857142857142856</v>
      </c>
      <c r="I16" s="460">
        <v>2.3571428571428572</v>
      </c>
      <c r="J16" s="461">
        <v>10.357142857142858</v>
      </c>
      <c r="K16" s="462">
        <v>3.3571428571428572</v>
      </c>
      <c r="L16" s="463">
        <v>1.9285714285714286</v>
      </c>
      <c r="M16" s="463">
        <v>2.0714285714285716</v>
      </c>
      <c r="N16" s="464">
        <v>7.3571428571428568</v>
      </c>
      <c r="O16" s="465">
        <v>1.7142857142857142</v>
      </c>
      <c r="P16" s="466">
        <v>1</v>
      </c>
      <c r="Q16" s="466">
        <v>0.35714285714285715</v>
      </c>
      <c r="R16" s="467">
        <v>3.0714285714285716</v>
      </c>
      <c r="S16" s="468">
        <v>7.1428571428571425E-2</v>
      </c>
      <c r="T16" s="469">
        <v>0.14285714285714285</v>
      </c>
      <c r="U16" s="469">
        <v>0</v>
      </c>
      <c r="V16" s="470">
        <v>0.21428571428571427</v>
      </c>
      <c r="W16" s="471">
        <v>0</v>
      </c>
      <c r="X16" s="472">
        <v>0</v>
      </c>
      <c r="Y16" s="472">
        <v>0</v>
      </c>
      <c r="Z16" s="473">
        <v>0</v>
      </c>
      <c r="AA16" s="474">
        <v>0</v>
      </c>
      <c r="AB16" s="475">
        <v>0</v>
      </c>
      <c r="AC16" s="475">
        <v>0</v>
      </c>
      <c r="AD16" s="476">
        <v>0</v>
      </c>
      <c r="AE16" s="477">
        <v>0</v>
      </c>
      <c r="AF16" s="478">
        <v>0</v>
      </c>
      <c r="AG16" s="478">
        <v>0</v>
      </c>
      <c r="AH16" s="479">
        <v>0</v>
      </c>
      <c r="AI16" s="480">
        <v>0</v>
      </c>
      <c r="AJ16" s="481">
        <v>0</v>
      </c>
      <c r="AK16" s="481">
        <v>0</v>
      </c>
      <c r="AL16" s="482">
        <v>0</v>
      </c>
      <c r="AM16" s="483">
        <v>0</v>
      </c>
      <c r="AN16" s="484">
        <v>0.35714285714285698</v>
      </c>
      <c r="AO16" s="484">
        <v>0.7857142857142857</v>
      </c>
      <c r="AP16" s="485">
        <v>1.1428571428571428</v>
      </c>
      <c r="AQ16" s="486">
        <v>0.35714285714285715</v>
      </c>
      <c r="AR16" s="487">
        <v>1.3571428571428572</v>
      </c>
      <c r="AS16" s="487">
        <v>1.7857142857142858</v>
      </c>
      <c r="AT16" s="488">
        <v>3.4285714285714284</v>
      </c>
      <c r="AU16" s="489">
        <v>3.0714285714285716</v>
      </c>
      <c r="AV16" s="490">
        <v>5</v>
      </c>
      <c r="AW16" s="490">
        <v>3.7142857142857144</v>
      </c>
      <c r="AX16" s="491">
        <v>11.571428571428571</v>
      </c>
      <c r="AY16" s="492" t="s">
        <v>22</v>
      </c>
    </row>
    <row r="17" spans="1:51" s="493" customFormat="1" x14ac:dyDescent="0.25">
      <c r="A17" s="455" t="s">
        <v>23</v>
      </c>
      <c r="B17" s="381">
        <f t="shared" si="0"/>
        <v>0</v>
      </c>
      <c r="C17" s="414">
        <v>0</v>
      </c>
      <c r="D17" s="415">
        <v>0</v>
      </c>
      <c r="E17" s="415">
        <v>0</v>
      </c>
      <c r="F17" s="416">
        <v>0</v>
      </c>
      <c r="G17" s="417">
        <v>0</v>
      </c>
      <c r="H17" s="418">
        <v>0</v>
      </c>
      <c r="I17" s="418">
        <v>0</v>
      </c>
      <c r="J17" s="419">
        <v>0</v>
      </c>
      <c r="K17" s="420">
        <v>0</v>
      </c>
      <c r="L17" s="421">
        <v>0</v>
      </c>
      <c r="M17" s="421">
        <v>0</v>
      </c>
      <c r="N17" s="422">
        <v>0</v>
      </c>
      <c r="O17" s="423">
        <v>0</v>
      </c>
      <c r="P17" s="424">
        <v>0</v>
      </c>
      <c r="Q17" s="424">
        <v>0</v>
      </c>
      <c r="R17" s="425">
        <v>0</v>
      </c>
      <c r="S17" s="426">
        <v>0</v>
      </c>
      <c r="T17" s="427">
        <v>0</v>
      </c>
      <c r="U17" s="427">
        <v>0</v>
      </c>
      <c r="V17" s="428">
        <v>0</v>
      </c>
      <c r="W17" s="429">
        <v>0</v>
      </c>
      <c r="X17" s="430">
        <v>0</v>
      </c>
      <c r="Y17" s="430">
        <v>0</v>
      </c>
      <c r="Z17" s="431">
        <v>0</v>
      </c>
      <c r="AA17" s="432">
        <v>0</v>
      </c>
      <c r="AB17" s="433">
        <v>0</v>
      </c>
      <c r="AC17" s="433">
        <v>0</v>
      </c>
      <c r="AD17" s="434">
        <v>0</v>
      </c>
      <c r="AE17" s="435">
        <v>0</v>
      </c>
      <c r="AF17" s="436">
        <v>0</v>
      </c>
      <c r="AG17" s="436">
        <v>0</v>
      </c>
      <c r="AH17" s="437">
        <v>0</v>
      </c>
      <c r="AI17" s="438">
        <v>0</v>
      </c>
      <c r="AJ17" s="439">
        <v>0</v>
      </c>
      <c r="AK17" s="439">
        <v>0</v>
      </c>
      <c r="AL17" s="440">
        <v>0</v>
      </c>
      <c r="AM17" s="441">
        <v>0</v>
      </c>
      <c r="AN17" s="442">
        <v>0</v>
      </c>
      <c r="AO17" s="442">
        <v>0</v>
      </c>
      <c r="AP17" s="443">
        <v>0</v>
      </c>
      <c r="AQ17" s="444">
        <v>0</v>
      </c>
      <c r="AR17" s="445">
        <v>0</v>
      </c>
      <c r="AS17" s="445">
        <v>0</v>
      </c>
      <c r="AT17" s="446">
        <v>0</v>
      </c>
      <c r="AU17" s="447">
        <v>0</v>
      </c>
      <c r="AV17" s="448">
        <v>0</v>
      </c>
      <c r="AW17" s="448">
        <v>0</v>
      </c>
      <c r="AX17" s="449">
        <v>0</v>
      </c>
      <c r="AY17" s="492" t="s">
        <v>23</v>
      </c>
    </row>
    <row r="18" spans="1:51" s="454" customFormat="1" x14ac:dyDescent="0.25">
      <c r="A18" s="455" t="s">
        <v>24</v>
      </c>
      <c r="B18" s="381">
        <f t="shared" si="0"/>
        <v>7.1427142857142849</v>
      </c>
      <c r="C18" s="456">
        <v>1.5</v>
      </c>
      <c r="D18" s="457">
        <v>0.5714285714285714</v>
      </c>
      <c r="E18" s="457">
        <v>0.6428571428571429</v>
      </c>
      <c r="F18" s="458">
        <v>2.7142857142857144</v>
      </c>
      <c r="G18" s="459">
        <v>0.8571428571428571</v>
      </c>
      <c r="H18" s="460">
        <v>0.5714285714285714</v>
      </c>
      <c r="I18" s="460">
        <v>0.42857142857142855</v>
      </c>
      <c r="J18" s="461">
        <v>1.8571428571428572</v>
      </c>
      <c r="K18" s="462">
        <v>0.5</v>
      </c>
      <c r="L18" s="463">
        <v>7.1428571428571425E-2</v>
      </c>
      <c r="M18" s="463">
        <v>0</v>
      </c>
      <c r="N18" s="464">
        <v>0.5714285714285714</v>
      </c>
      <c r="O18" s="465">
        <v>7.1428571428571425E-2</v>
      </c>
      <c r="P18" s="466">
        <v>0</v>
      </c>
      <c r="Q18" s="466">
        <v>0</v>
      </c>
      <c r="R18" s="467">
        <v>7.1428571428571425E-2</v>
      </c>
      <c r="S18" s="468">
        <v>0</v>
      </c>
      <c r="T18" s="469">
        <v>0</v>
      </c>
      <c r="U18" s="469">
        <v>0</v>
      </c>
      <c r="V18" s="470">
        <v>0</v>
      </c>
      <c r="W18" s="471">
        <v>0</v>
      </c>
      <c r="X18" s="472">
        <v>0</v>
      </c>
      <c r="Y18" s="472">
        <v>0</v>
      </c>
      <c r="Z18" s="473">
        <v>0</v>
      </c>
      <c r="AA18" s="474">
        <v>0</v>
      </c>
      <c r="AB18" s="475">
        <v>0</v>
      </c>
      <c r="AC18" s="475">
        <v>0</v>
      </c>
      <c r="AD18" s="476">
        <v>0</v>
      </c>
      <c r="AE18" s="477">
        <v>0</v>
      </c>
      <c r="AF18" s="478">
        <v>0</v>
      </c>
      <c r="AG18" s="478">
        <v>0</v>
      </c>
      <c r="AH18" s="479">
        <v>0</v>
      </c>
      <c r="AI18" s="480">
        <v>0</v>
      </c>
      <c r="AJ18" s="481">
        <v>0</v>
      </c>
      <c r="AK18" s="481">
        <v>0</v>
      </c>
      <c r="AL18" s="482">
        <v>0</v>
      </c>
      <c r="AM18" s="483">
        <v>0</v>
      </c>
      <c r="AN18" s="484">
        <v>0</v>
      </c>
      <c r="AO18" s="484">
        <v>0.14285714285714285</v>
      </c>
      <c r="AP18" s="485">
        <v>0.14285714285714285</v>
      </c>
      <c r="AQ18" s="486">
        <v>0</v>
      </c>
      <c r="AR18" s="487">
        <v>0</v>
      </c>
      <c r="AS18" s="487">
        <v>7.1428571428571425E-2</v>
      </c>
      <c r="AT18" s="488">
        <v>7.1428571428571425E-2</v>
      </c>
      <c r="AU18" s="489">
        <v>0.2857142857142857</v>
      </c>
      <c r="AV18" s="490">
        <v>0.8571428571428571</v>
      </c>
      <c r="AW18" s="490">
        <v>0.57128571428571406</v>
      </c>
      <c r="AX18" s="491">
        <v>1.714142857142857</v>
      </c>
      <c r="AY18" s="492" t="s">
        <v>24</v>
      </c>
    </row>
    <row r="19" spans="1:51" s="493" customFormat="1" x14ac:dyDescent="0.25">
      <c r="A19" s="455" t="s">
        <v>25</v>
      </c>
      <c r="B19" s="381">
        <f t="shared" si="0"/>
        <v>0</v>
      </c>
      <c r="C19" s="414">
        <v>0</v>
      </c>
      <c r="D19" s="415">
        <v>0</v>
      </c>
      <c r="E19" s="415">
        <v>0</v>
      </c>
      <c r="F19" s="416">
        <v>0</v>
      </c>
      <c r="G19" s="417">
        <v>0</v>
      </c>
      <c r="H19" s="418">
        <v>0</v>
      </c>
      <c r="I19" s="418">
        <v>0</v>
      </c>
      <c r="J19" s="419">
        <v>0</v>
      </c>
      <c r="K19" s="420">
        <v>0</v>
      </c>
      <c r="L19" s="421">
        <v>0</v>
      </c>
      <c r="M19" s="421">
        <v>0</v>
      </c>
      <c r="N19" s="422">
        <v>0</v>
      </c>
      <c r="O19" s="423">
        <v>0</v>
      </c>
      <c r="P19" s="424">
        <v>0</v>
      </c>
      <c r="Q19" s="424">
        <v>0</v>
      </c>
      <c r="R19" s="425">
        <v>0</v>
      </c>
      <c r="S19" s="426">
        <v>0</v>
      </c>
      <c r="T19" s="427">
        <v>0</v>
      </c>
      <c r="U19" s="427">
        <v>0</v>
      </c>
      <c r="V19" s="428">
        <v>0</v>
      </c>
      <c r="W19" s="429">
        <v>0</v>
      </c>
      <c r="X19" s="430">
        <v>0</v>
      </c>
      <c r="Y19" s="430">
        <v>0</v>
      </c>
      <c r="Z19" s="431">
        <v>0</v>
      </c>
      <c r="AA19" s="432">
        <v>0</v>
      </c>
      <c r="AB19" s="433">
        <v>0</v>
      </c>
      <c r="AC19" s="433">
        <v>0</v>
      </c>
      <c r="AD19" s="434">
        <v>0</v>
      </c>
      <c r="AE19" s="435">
        <v>0</v>
      </c>
      <c r="AF19" s="436">
        <v>0</v>
      </c>
      <c r="AG19" s="436">
        <v>0</v>
      </c>
      <c r="AH19" s="437">
        <v>0</v>
      </c>
      <c r="AI19" s="438">
        <v>0</v>
      </c>
      <c r="AJ19" s="439">
        <v>0</v>
      </c>
      <c r="AK19" s="439">
        <v>0</v>
      </c>
      <c r="AL19" s="440">
        <v>0</v>
      </c>
      <c r="AM19" s="441">
        <v>0</v>
      </c>
      <c r="AN19" s="442">
        <v>0</v>
      </c>
      <c r="AO19" s="442">
        <v>0</v>
      </c>
      <c r="AP19" s="443">
        <v>0</v>
      </c>
      <c r="AQ19" s="444">
        <v>0</v>
      </c>
      <c r="AR19" s="445">
        <v>0</v>
      </c>
      <c r="AS19" s="445">
        <v>0</v>
      </c>
      <c r="AT19" s="446">
        <v>0</v>
      </c>
      <c r="AU19" s="447">
        <v>0</v>
      </c>
      <c r="AV19" s="448">
        <v>0</v>
      </c>
      <c r="AW19" s="448">
        <v>0</v>
      </c>
      <c r="AX19" s="449">
        <v>0</v>
      </c>
      <c r="AY19" s="492" t="s">
        <v>25</v>
      </c>
    </row>
    <row r="20" spans="1:51" x14ac:dyDescent="0.25">
      <c r="A20" s="6" t="s">
        <v>26</v>
      </c>
      <c r="B20" s="391">
        <f t="shared" si="0"/>
        <v>1.2857142857142856</v>
      </c>
      <c r="C20" s="26">
        <v>0.42857142857142855</v>
      </c>
      <c r="D20" s="27">
        <v>7.1428571428571425E-2</v>
      </c>
      <c r="E20" s="27">
        <v>7.1428571428571425E-2</v>
      </c>
      <c r="F20" s="28">
        <v>0.5714285714285714</v>
      </c>
      <c r="G20" s="49">
        <v>0.35714285714285715</v>
      </c>
      <c r="H20" s="50">
        <v>0.14285714285714285</v>
      </c>
      <c r="I20" s="50">
        <v>7.1428571428571425E-2</v>
      </c>
      <c r="J20" s="51">
        <v>0.5714285714285714</v>
      </c>
      <c r="K20" s="70">
        <v>7.1428571428571425E-2</v>
      </c>
      <c r="L20" s="71">
        <v>0</v>
      </c>
      <c r="M20" s="71">
        <v>0</v>
      </c>
      <c r="N20" s="72">
        <v>7.1428571428571425E-2</v>
      </c>
      <c r="O20" s="91">
        <v>0</v>
      </c>
      <c r="P20" s="92">
        <v>0</v>
      </c>
      <c r="Q20" s="92">
        <v>0</v>
      </c>
      <c r="R20" s="93">
        <v>0</v>
      </c>
      <c r="S20" s="112">
        <v>0</v>
      </c>
      <c r="T20" s="113">
        <v>0</v>
      </c>
      <c r="U20" s="113">
        <v>0</v>
      </c>
      <c r="V20" s="114">
        <v>0</v>
      </c>
      <c r="W20" s="133">
        <v>0</v>
      </c>
      <c r="X20" s="134">
        <v>0</v>
      </c>
      <c r="Y20" s="134">
        <v>0</v>
      </c>
      <c r="Z20" s="135">
        <v>0</v>
      </c>
      <c r="AA20" s="154">
        <v>0</v>
      </c>
      <c r="AB20" s="155">
        <v>0</v>
      </c>
      <c r="AC20" s="155">
        <v>0</v>
      </c>
      <c r="AD20" s="156">
        <v>0</v>
      </c>
      <c r="AE20" s="175">
        <v>0</v>
      </c>
      <c r="AF20" s="176">
        <v>0</v>
      </c>
      <c r="AG20" s="176">
        <v>0</v>
      </c>
      <c r="AH20" s="177">
        <v>0</v>
      </c>
      <c r="AI20" s="196">
        <v>0</v>
      </c>
      <c r="AJ20" s="197">
        <v>0</v>
      </c>
      <c r="AK20" s="197">
        <v>0</v>
      </c>
      <c r="AL20" s="198">
        <v>0</v>
      </c>
      <c r="AM20" s="217">
        <v>0</v>
      </c>
      <c r="AN20" s="218">
        <v>0</v>
      </c>
      <c r="AO20" s="218">
        <v>0</v>
      </c>
      <c r="AP20" s="219">
        <v>0</v>
      </c>
      <c r="AQ20" s="238">
        <v>0</v>
      </c>
      <c r="AR20" s="239">
        <v>0</v>
      </c>
      <c r="AS20" s="239">
        <v>0</v>
      </c>
      <c r="AT20" s="240">
        <v>0</v>
      </c>
      <c r="AU20" s="258">
        <v>0</v>
      </c>
      <c r="AV20" s="259">
        <v>7.1428571428571425E-2</v>
      </c>
      <c r="AW20" s="259">
        <v>0</v>
      </c>
      <c r="AX20" s="260">
        <v>7.1428571428571425E-2</v>
      </c>
      <c r="AY20" s="376" t="s">
        <v>26</v>
      </c>
    </row>
    <row r="21" spans="1:51" s="299" customFormat="1" ht="13.8" thickBot="1" x14ac:dyDescent="0.3">
      <c r="A21" s="298"/>
      <c r="B21" s="389"/>
      <c r="C21" s="300"/>
      <c r="D21" s="301"/>
      <c r="E21" s="301"/>
      <c r="F21" s="302"/>
      <c r="G21" s="303"/>
      <c r="H21" s="304"/>
      <c r="I21" s="304"/>
      <c r="J21" s="305"/>
      <c r="K21" s="306"/>
      <c r="L21" s="307"/>
      <c r="M21" s="307"/>
      <c r="N21" s="308"/>
      <c r="O21" s="309"/>
      <c r="P21" s="310"/>
      <c r="Q21" s="310"/>
      <c r="R21" s="311"/>
      <c r="S21" s="312"/>
      <c r="T21" s="313"/>
      <c r="U21" s="313"/>
      <c r="V21" s="314"/>
      <c r="W21" s="315"/>
      <c r="X21" s="316"/>
      <c r="Y21" s="316"/>
      <c r="Z21" s="317"/>
      <c r="AA21" s="318"/>
      <c r="AB21" s="319"/>
      <c r="AC21" s="319"/>
      <c r="AD21" s="320"/>
      <c r="AE21" s="321"/>
      <c r="AF21" s="322"/>
      <c r="AG21" s="322"/>
      <c r="AH21" s="323"/>
      <c r="AI21" s="324"/>
      <c r="AJ21" s="325"/>
      <c r="AK21" s="325"/>
      <c r="AL21" s="326"/>
      <c r="AM21" s="327"/>
      <c r="AN21" s="328"/>
      <c r="AO21" s="328"/>
      <c r="AP21" s="329"/>
      <c r="AQ21" s="330"/>
      <c r="AR21" s="331"/>
      <c r="AS21" s="331"/>
      <c r="AT21" s="332"/>
      <c r="AU21" s="333"/>
      <c r="AV21" s="334"/>
      <c r="AW21" s="334"/>
      <c r="AX21" s="390"/>
      <c r="AY21" s="377"/>
    </row>
    <row r="22" spans="1:51" s="493" customFormat="1" ht="13.8" thickTop="1" x14ac:dyDescent="0.25">
      <c r="A22" s="452" t="s">
        <v>27</v>
      </c>
      <c r="B22" s="373">
        <f>AVERAGE(F22,J22,N22,R22,V22,Z22,AD22,AH22,AL22,AP22,AT22,AX22)</f>
        <v>15.9</v>
      </c>
      <c r="C22" s="494">
        <v>9.76</v>
      </c>
      <c r="D22" s="495">
        <v>7.56</v>
      </c>
      <c r="E22" s="495">
        <v>6.21</v>
      </c>
      <c r="F22" s="496">
        <v>7.79</v>
      </c>
      <c r="G22" s="497">
        <v>5.12</v>
      </c>
      <c r="H22" s="498">
        <v>8.61</v>
      </c>
      <c r="I22" s="498">
        <v>8.77</v>
      </c>
      <c r="J22" s="499">
        <v>7.41</v>
      </c>
      <c r="K22" s="500">
        <v>11.9</v>
      </c>
      <c r="L22" s="501">
        <v>11.5</v>
      </c>
      <c r="M22" s="501">
        <v>11.1</v>
      </c>
      <c r="N22" s="502">
        <v>11.5</v>
      </c>
      <c r="O22" s="503">
        <v>14.2</v>
      </c>
      <c r="P22" s="504">
        <v>19.399999999999999</v>
      </c>
      <c r="Q22" s="504">
        <v>17</v>
      </c>
      <c r="R22" s="505">
        <v>16.899999999999999</v>
      </c>
      <c r="S22" s="506">
        <v>17.899999999999999</v>
      </c>
      <c r="T22" s="507">
        <v>17.3</v>
      </c>
      <c r="U22" s="507">
        <v>19.957142857142852</v>
      </c>
      <c r="V22" s="508">
        <v>17.899999999999999</v>
      </c>
      <c r="W22" s="509">
        <v>21.2</v>
      </c>
      <c r="X22" s="510">
        <v>22.4</v>
      </c>
      <c r="Y22" s="510">
        <v>23.7</v>
      </c>
      <c r="Z22" s="511">
        <v>22.5</v>
      </c>
      <c r="AA22" s="512">
        <v>26.1</v>
      </c>
      <c r="AB22" s="513">
        <v>23.1</v>
      </c>
      <c r="AC22" s="513">
        <v>21.2</v>
      </c>
      <c r="AD22" s="514">
        <v>23.4</v>
      </c>
      <c r="AE22" s="515">
        <v>26.2</v>
      </c>
      <c r="AF22" s="516">
        <v>23.1</v>
      </c>
      <c r="AG22" s="516">
        <v>24</v>
      </c>
      <c r="AH22" s="517">
        <v>24.4</v>
      </c>
      <c r="AI22" s="518">
        <v>18.899999999999999</v>
      </c>
      <c r="AJ22" s="519">
        <v>18.7</v>
      </c>
      <c r="AK22" s="519">
        <v>18</v>
      </c>
      <c r="AL22" s="520">
        <v>18.5</v>
      </c>
      <c r="AM22" s="521">
        <v>17.899999999999999</v>
      </c>
      <c r="AN22" s="522">
        <v>12.4</v>
      </c>
      <c r="AO22" s="522">
        <v>15</v>
      </c>
      <c r="AP22" s="523">
        <v>15.1</v>
      </c>
      <c r="AQ22" s="524">
        <v>16.399999999999999</v>
      </c>
      <c r="AR22" s="525">
        <v>14.3</v>
      </c>
      <c r="AS22" s="525">
        <v>9.48</v>
      </c>
      <c r="AT22" s="526">
        <v>13.4</v>
      </c>
      <c r="AU22" s="527">
        <v>11.3</v>
      </c>
      <c r="AV22" s="528">
        <v>12.3</v>
      </c>
      <c r="AW22" s="528">
        <v>12.5</v>
      </c>
      <c r="AX22" s="529">
        <v>12</v>
      </c>
      <c r="AY22" s="453" t="s">
        <v>27</v>
      </c>
    </row>
    <row r="23" spans="1:51" s="454" customFormat="1" x14ac:dyDescent="0.25">
      <c r="A23" s="452" t="s">
        <v>28</v>
      </c>
      <c r="B23" s="373">
        <f>AVERAGE(F23,J23,N23,R23,V23,Z23,AD23,AH23,AL23,AP23,AT23,AX23)</f>
        <v>15.647954365079364</v>
      </c>
      <c r="C23" s="530">
        <v>7.0921428571428589</v>
      </c>
      <c r="D23" s="531">
        <v>7.9150000000000018</v>
      </c>
      <c r="E23" s="531">
        <v>6.8850000000000007</v>
      </c>
      <c r="F23" s="532">
        <v>7.2842857142857138</v>
      </c>
      <c r="G23" s="533">
        <v>7.9678571428571425</v>
      </c>
      <c r="H23" s="534">
        <v>7.887142857142857</v>
      </c>
      <c r="I23" s="534">
        <v>8.4164285714285718</v>
      </c>
      <c r="J23" s="535">
        <v>8.0735714285714284</v>
      </c>
      <c r="K23" s="536">
        <v>9.9528571428571428</v>
      </c>
      <c r="L23" s="537">
        <v>12.190714285714284</v>
      </c>
      <c r="M23" s="537">
        <v>13.608571428571429</v>
      </c>
      <c r="N23" s="538">
        <v>11.963571428571429</v>
      </c>
      <c r="O23" s="539">
        <v>14.684285714285716</v>
      </c>
      <c r="P23" s="540">
        <v>16.287142857142857</v>
      </c>
      <c r="Q23" s="540">
        <v>18.12857142857143</v>
      </c>
      <c r="R23" s="541">
        <v>16.30142857142857</v>
      </c>
      <c r="S23" s="542">
        <v>17.771428571428572</v>
      </c>
      <c r="T23" s="543">
        <v>18.508571428571429</v>
      </c>
      <c r="U23" s="543">
        <v>19.957142857142852</v>
      </c>
      <c r="V23" s="544">
        <v>18.771428571428572</v>
      </c>
      <c r="W23" s="545">
        <v>21.087142857142855</v>
      </c>
      <c r="X23" s="546">
        <v>21.551428571428573</v>
      </c>
      <c r="Y23" s="546">
        <v>23.101428571428574</v>
      </c>
      <c r="Z23" s="547">
        <v>21.977738095238099</v>
      </c>
      <c r="AA23" s="548">
        <v>22.78</v>
      </c>
      <c r="AB23" s="549">
        <v>23.792857142857144</v>
      </c>
      <c r="AC23" s="549">
        <v>24.891428571428573</v>
      </c>
      <c r="AD23" s="550">
        <v>23.87</v>
      </c>
      <c r="AE23" s="551">
        <v>24.480000000000008</v>
      </c>
      <c r="AF23" s="552">
        <v>23.792857142857141</v>
      </c>
      <c r="AG23" s="552">
        <v>22.592857142857149</v>
      </c>
      <c r="AH23" s="553">
        <v>23.578571428571433</v>
      </c>
      <c r="AI23" s="554">
        <v>22.534285714285719</v>
      </c>
      <c r="AJ23" s="555">
        <v>20.637142857142855</v>
      </c>
      <c r="AK23" s="555">
        <v>19.822857142857146</v>
      </c>
      <c r="AL23" s="556">
        <v>21.077142857142857</v>
      </c>
      <c r="AM23" s="557">
        <v>18.222857142857141</v>
      </c>
      <c r="AN23" s="558">
        <v>16.365714285714287</v>
      </c>
      <c r="AO23" s="558">
        <v>15.112857142857141</v>
      </c>
      <c r="AP23" s="559">
        <v>16.508571428571429</v>
      </c>
      <c r="AQ23" s="560">
        <v>12.971428571428572</v>
      </c>
      <c r="AR23" s="561">
        <v>10.794285714285717</v>
      </c>
      <c r="AS23" s="561">
        <v>9.74</v>
      </c>
      <c r="AT23" s="562">
        <v>11.165714285714285</v>
      </c>
      <c r="AU23" s="563">
        <v>7.8378571428571417</v>
      </c>
      <c r="AV23" s="564">
        <v>6.2285714285714286</v>
      </c>
      <c r="AW23" s="564">
        <v>7.4791428571428584</v>
      </c>
      <c r="AX23" s="565">
        <v>7.2034285714285717</v>
      </c>
      <c r="AY23" s="453" t="s">
        <v>28</v>
      </c>
    </row>
    <row r="24" spans="1:51" x14ac:dyDescent="0.25">
      <c r="A24" s="5" t="s">
        <v>41</v>
      </c>
      <c r="B24" s="382">
        <v>14.98</v>
      </c>
      <c r="C24" s="23">
        <v>-0.37</v>
      </c>
      <c r="D24" s="24">
        <v>1.82</v>
      </c>
      <c r="E24" s="24">
        <v>3.85</v>
      </c>
      <c r="F24" s="25">
        <v>3.15</v>
      </c>
      <c r="G24" s="46">
        <v>-1.05</v>
      </c>
      <c r="H24" s="47">
        <v>4.0999999999999996</v>
      </c>
      <c r="I24" s="47">
        <v>2.44</v>
      </c>
      <c r="J24" s="48">
        <v>5.07</v>
      </c>
      <c r="K24" s="67">
        <v>4.74</v>
      </c>
      <c r="L24" s="68">
        <v>6.47</v>
      </c>
      <c r="M24" s="68">
        <v>6.64</v>
      </c>
      <c r="N24" s="69">
        <v>7.61</v>
      </c>
      <c r="O24" s="88">
        <v>103</v>
      </c>
      <c r="P24" s="89">
        <v>10.9</v>
      </c>
      <c r="Q24" s="89">
        <v>13.8</v>
      </c>
      <c r="R24" s="90">
        <v>12.9</v>
      </c>
      <c r="S24" s="109">
        <v>14.2</v>
      </c>
      <c r="T24" s="110">
        <v>14.4</v>
      </c>
      <c r="U24" s="110">
        <v>15.4</v>
      </c>
      <c r="V24" s="111">
        <v>16</v>
      </c>
      <c r="W24" s="130">
        <v>17.3</v>
      </c>
      <c r="X24" s="131">
        <v>20</v>
      </c>
      <c r="Y24" s="131">
        <v>19.8</v>
      </c>
      <c r="Z24" s="132">
        <v>23.5</v>
      </c>
      <c r="AA24" s="151">
        <v>18.399999999999999</v>
      </c>
      <c r="AB24" s="152">
        <v>19.7</v>
      </c>
      <c r="AC24" s="152">
        <v>21.6</v>
      </c>
      <c r="AD24" s="153">
        <v>21.9</v>
      </c>
      <c r="AE24" s="172">
        <v>22</v>
      </c>
      <c r="AF24" s="173">
        <v>20</v>
      </c>
      <c r="AG24" s="173">
        <v>20.9</v>
      </c>
      <c r="AH24" s="174">
        <v>21.3</v>
      </c>
      <c r="AI24" s="178">
        <v>18.3</v>
      </c>
      <c r="AJ24" s="194">
        <v>17.399999999999999</v>
      </c>
      <c r="AK24" s="194">
        <v>17.5</v>
      </c>
      <c r="AL24" s="195">
        <v>18.100000000000001</v>
      </c>
      <c r="AM24" s="214">
        <v>15.9</v>
      </c>
      <c r="AN24" s="215">
        <v>12.9</v>
      </c>
      <c r="AO24" s="215">
        <v>10</v>
      </c>
      <c r="AP24" s="216">
        <v>13.5</v>
      </c>
      <c r="AQ24" s="235">
        <v>12.1</v>
      </c>
      <c r="AR24" s="236">
        <v>7.95</v>
      </c>
      <c r="AS24" s="236">
        <v>4.42</v>
      </c>
      <c r="AT24" s="237">
        <v>9.4</v>
      </c>
      <c r="AU24" s="255">
        <v>1.77</v>
      </c>
      <c r="AV24" s="256">
        <v>2.29</v>
      </c>
      <c r="AW24" s="256">
        <v>2.2599999999999998</v>
      </c>
      <c r="AX24" s="257">
        <v>2.39</v>
      </c>
      <c r="AY24" s="375" t="s">
        <v>41</v>
      </c>
    </row>
    <row r="25" spans="1:51" x14ac:dyDescent="0.25">
      <c r="A25" s="5" t="s">
        <v>39</v>
      </c>
      <c r="B25" s="383">
        <v>2001</v>
      </c>
      <c r="C25" s="23">
        <v>2009</v>
      </c>
      <c r="D25" s="24">
        <v>2013</v>
      </c>
      <c r="E25" s="24">
        <v>2006</v>
      </c>
      <c r="F25" s="25">
        <v>2010</v>
      </c>
      <c r="G25" s="46">
        <v>2012</v>
      </c>
      <c r="H25" s="47">
        <v>2010</v>
      </c>
      <c r="I25" s="47">
        <v>2005</v>
      </c>
      <c r="J25" s="48">
        <v>2012</v>
      </c>
      <c r="K25" s="67">
        <v>2005</v>
      </c>
      <c r="L25" s="68">
        <v>2013</v>
      </c>
      <c r="M25" s="68">
        <v>2013</v>
      </c>
      <c r="N25" s="69">
        <v>2013</v>
      </c>
      <c r="O25" s="88">
        <v>2013</v>
      </c>
      <c r="P25" s="89">
        <v>2001</v>
      </c>
      <c r="Q25" s="89">
        <v>2001</v>
      </c>
      <c r="R25" s="90">
        <v>2001</v>
      </c>
      <c r="S25" s="109">
        <v>2010</v>
      </c>
      <c r="T25" s="110">
        <v>2013</v>
      </c>
      <c r="U25" s="110">
        <v>2013</v>
      </c>
      <c r="V25" s="111">
        <v>2013</v>
      </c>
      <c r="W25" s="130">
        <v>2001</v>
      </c>
      <c r="X25" s="131">
        <v>2008</v>
      </c>
      <c r="Y25" s="131">
        <v>2002</v>
      </c>
      <c r="Z25" s="132">
        <v>2005</v>
      </c>
      <c r="AA25" s="151">
        <v>2002</v>
      </c>
      <c r="AB25" s="152">
        <v>2012</v>
      </c>
      <c r="AC25" s="152">
        <v>2007</v>
      </c>
      <c r="AD25" s="153">
        <v>2002</v>
      </c>
      <c r="AE25" s="172">
        <v>2001</v>
      </c>
      <c r="AF25" s="173">
        <v>2014</v>
      </c>
      <c r="AG25" s="173">
        <v>2006</v>
      </c>
      <c r="AH25" s="174">
        <v>2014</v>
      </c>
      <c r="AI25" s="178">
        <v>2001</v>
      </c>
      <c r="AJ25" s="194">
        <v>2001</v>
      </c>
      <c r="AK25" s="392">
        <v>2002</v>
      </c>
      <c r="AL25" s="195">
        <v>2001</v>
      </c>
      <c r="AM25" s="214">
        <v>2008</v>
      </c>
      <c r="AN25" s="215">
        <v>2002</v>
      </c>
      <c r="AO25" s="215">
        <v>2003</v>
      </c>
      <c r="AP25" s="216">
        <v>2003</v>
      </c>
      <c r="AQ25" s="235">
        <v>2004</v>
      </c>
      <c r="AR25" s="236">
        <v>2001</v>
      </c>
      <c r="AS25" s="236">
        <v>2010</v>
      </c>
      <c r="AT25" s="237">
        <v>2010</v>
      </c>
      <c r="AU25" s="255">
        <v>2010</v>
      </c>
      <c r="AV25" s="256">
        <v>2009</v>
      </c>
      <c r="AW25" s="256">
        <v>2010</v>
      </c>
      <c r="AX25" s="257">
        <v>2010</v>
      </c>
      <c r="AY25" s="375" t="s">
        <v>39</v>
      </c>
    </row>
    <row r="26" spans="1:51" x14ac:dyDescent="0.25">
      <c r="A26" s="5" t="s">
        <v>42</v>
      </c>
      <c r="B26" s="382">
        <v>16.66</v>
      </c>
      <c r="C26" s="23">
        <v>12.1</v>
      </c>
      <c r="D26" s="24">
        <v>12.3</v>
      </c>
      <c r="E26" s="24">
        <v>12.1</v>
      </c>
      <c r="F26" s="25">
        <v>10.3</v>
      </c>
      <c r="G26" s="46">
        <v>12.8</v>
      </c>
      <c r="H26" s="47">
        <v>10.9</v>
      </c>
      <c r="I26" s="47">
        <v>12.6</v>
      </c>
      <c r="J26" s="48">
        <v>10.8</v>
      </c>
      <c r="K26" s="67">
        <v>13.1</v>
      </c>
      <c r="L26" s="68">
        <v>14.1</v>
      </c>
      <c r="M26" s="68">
        <v>18.8</v>
      </c>
      <c r="N26" s="69">
        <v>14.1</v>
      </c>
      <c r="O26" s="88">
        <v>19.399999999999999</v>
      </c>
      <c r="P26" s="89">
        <v>21.8</v>
      </c>
      <c r="Q26" s="89">
        <v>23.7</v>
      </c>
      <c r="R26" s="90">
        <v>20.8</v>
      </c>
      <c r="S26" s="109">
        <v>23.1</v>
      </c>
      <c r="T26" s="110">
        <v>21.9</v>
      </c>
      <c r="U26" s="110">
        <v>23.5</v>
      </c>
      <c r="V26" s="111">
        <v>22.1</v>
      </c>
      <c r="W26" s="130">
        <v>23</v>
      </c>
      <c r="X26" s="131">
        <v>25.1</v>
      </c>
      <c r="Y26" s="131">
        <v>27.4</v>
      </c>
      <c r="Z26" s="132">
        <v>20</v>
      </c>
      <c r="AA26" s="151">
        <v>28.4</v>
      </c>
      <c r="AB26" s="152">
        <v>29.8</v>
      </c>
      <c r="AC26" s="152">
        <v>29.5</v>
      </c>
      <c r="AD26" s="153">
        <v>28.9</v>
      </c>
      <c r="AE26" s="172">
        <v>32.1</v>
      </c>
      <c r="AF26" s="173">
        <v>28</v>
      </c>
      <c r="AG26" s="173">
        <v>28</v>
      </c>
      <c r="AH26" s="174">
        <v>26.9</v>
      </c>
      <c r="AI26" s="178">
        <v>26.6</v>
      </c>
      <c r="AJ26" s="194">
        <v>25.1</v>
      </c>
      <c r="AK26" s="194">
        <v>23.5</v>
      </c>
      <c r="AL26" s="195">
        <v>23.8</v>
      </c>
      <c r="AM26" s="214">
        <v>20.5</v>
      </c>
      <c r="AN26" s="215">
        <v>20.399999999999999</v>
      </c>
      <c r="AO26" s="215">
        <v>18.899999999999999</v>
      </c>
      <c r="AP26" s="216">
        <v>18.8</v>
      </c>
      <c r="AQ26" s="235">
        <v>15.2</v>
      </c>
      <c r="AR26" s="236">
        <v>14.7</v>
      </c>
      <c r="AS26" s="236">
        <v>13.2</v>
      </c>
      <c r="AT26" s="237">
        <v>13.4</v>
      </c>
      <c r="AU26" s="255">
        <v>11.9</v>
      </c>
      <c r="AV26" s="256">
        <v>12.3</v>
      </c>
      <c r="AW26" s="256">
        <v>12.5</v>
      </c>
      <c r="AX26" s="257">
        <v>12</v>
      </c>
      <c r="AY26" s="375" t="s">
        <v>42</v>
      </c>
    </row>
    <row r="27" spans="1:51" x14ac:dyDescent="0.25">
      <c r="A27" s="5" t="s">
        <v>39</v>
      </c>
      <c r="B27" s="383">
        <v>2014</v>
      </c>
      <c r="C27" s="23">
        <v>2014</v>
      </c>
      <c r="D27" s="24">
        <v>2007</v>
      </c>
      <c r="E27" s="24">
        <v>2002</v>
      </c>
      <c r="F27" s="25">
        <v>2007</v>
      </c>
      <c r="G27" s="46">
        <v>2004</v>
      </c>
      <c r="H27" s="47">
        <v>2007</v>
      </c>
      <c r="I27" s="47">
        <v>2008</v>
      </c>
      <c r="J27" s="48">
        <v>2014</v>
      </c>
      <c r="K27" s="67">
        <v>2007</v>
      </c>
      <c r="L27" s="68">
        <v>2012</v>
      </c>
      <c r="M27" s="68">
        <v>2012</v>
      </c>
      <c r="N27" s="69">
        <v>2003</v>
      </c>
      <c r="O27" s="88">
        <v>2011</v>
      </c>
      <c r="P27" s="89">
        <v>2007</v>
      </c>
      <c r="Q27" s="89">
        <v>2007</v>
      </c>
      <c r="R27" s="90">
        <v>2007</v>
      </c>
      <c r="S27" s="109">
        <v>2008</v>
      </c>
      <c r="T27" s="110">
        <v>2008</v>
      </c>
      <c r="U27" s="110">
        <v>2012</v>
      </c>
      <c r="V27" s="111">
        <v>2008</v>
      </c>
      <c r="W27" s="130">
        <v>2003</v>
      </c>
      <c r="X27" s="131">
        <v>2006</v>
      </c>
      <c r="Y27" s="131">
        <v>2005</v>
      </c>
      <c r="Z27" s="132">
        <v>2002</v>
      </c>
      <c r="AA27" s="151">
        <v>2010</v>
      </c>
      <c r="AB27" s="152">
        <v>2006</v>
      </c>
      <c r="AC27" s="152">
        <v>2006</v>
      </c>
      <c r="AD27" s="153">
        <v>2006</v>
      </c>
      <c r="AE27" s="172">
        <v>2003</v>
      </c>
      <c r="AF27" s="173">
        <v>2012</v>
      </c>
      <c r="AG27" s="173">
        <v>2001</v>
      </c>
      <c r="AH27" s="174">
        <v>2003</v>
      </c>
      <c r="AI27" s="178">
        <v>2004</v>
      </c>
      <c r="AJ27" s="194">
        <v>2003</v>
      </c>
      <c r="AK27" s="194">
        <v>2011</v>
      </c>
      <c r="AL27" s="195">
        <v>2006</v>
      </c>
      <c r="AM27" s="214">
        <v>2011</v>
      </c>
      <c r="AN27" s="215">
        <v>2001</v>
      </c>
      <c r="AO27" s="215">
        <v>2005</v>
      </c>
      <c r="AP27" s="216">
        <v>2001</v>
      </c>
      <c r="AQ27" s="235">
        <v>2005</v>
      </c>
      <c r="AR27" s="236">
        <v>2009</v>
      </c>
      <c r="AS27" s="236">
        <v>2006</v>
      </c>
      <c r="AT27" s="237">
        <v>2015</v>
      </c>
      <c r="AU27" s="255">
        <v>2006</v>
      </c>
      <c r="AV27" s="256">
        <v>2015</v>
      </c>
      <c r="AW27" s="256">
        <v>2015</v>
      </c>
      <c r="AX27" s="257">
        <v>2015</v>
      </c>
      <c r="AY27" s="375" t="s">
        <v>39</v>
      </c>
    </row>
    <row r="28" spans="1:51" s="8" customFormat="1" x14ac:dyDescent="0.25">
      <c r="A28" s="2" t="s">
        <v>29</v>
      </c>
      <c r="B28" s="381">
        <f>MAX(C28:AX28)</f>
        <v>36.799999999999997</v>
      </c>
      <c r="C28" s="20">
        <v>15.2</v>
      </c>
      <c r="D28" s="21">
        <v>11.7</v>
      </c>
      <c r="E28" s="21">
        <v>9.5</v>
      </c>
      <c r="F28" s="22">
        <v>15.2</v>
      </c>
      <c r="G28" s="43">
        <v>8.8000000000000007</v>
      </c>
      <c r="H28" s="44">
        <v>12.1</v>
      </c>
      <c r="I28" s="44">
        <v>10.9</v>
      </c>
      <c r="J28" s="45">
        <v>12.1</v>
      </c>
      <c r="K28" s="64">
        <v>15.3</v>
      </c>
      <c r="L28" s="65">
        <v>17.7</v>
      </c>
      <c r="M28" s="65">
        <v>14.3</v>
      </c>
      <c r="N28" s="66">
        <v>17.7</v>
      </c>
      <c r="O28" s="85">
        <v>23.6</v>
      </c>
      <c r="P28" s="86">
        <v>27</v>
      </c>
      <c r="Q28" s="86">
        <v>20.9</v>
      </c>
      <c r="R28" s="87">
        <v>27</v>
      </c>
      <c r="S28" s="106">
        <v>22.1</v>
      </c>
      <c r="T28" s="107">
        <v>24.6</v>
      </c>
      <c r="U28" s="107">
        <v>18.399999999999999</v>
      </c>
      <c r="V28" s="108">
        <v>24.6</v>
      </c>
      <c r="W28" s="127">
        <v>31.2</v>
      </c>
      <c r="X28" s="128">
        <v>28.7</v>
      </c>
      <c r="Y28" s="128">
        <v>31.1</v>
      </c>
      <c r="Z28" s="129">
        <v>31.2</v>
      </c>
      <c r="AA28" s="148">
        <v>36.799999999999997</v>
      </c>
      <c r="AB28" s="149">
        <v>31.7</v>
      </c>
      <c r="AC28" s="149">
        <v>27.5</v>
      </c>
      <c r="AD28" s="150">
        <v>36.799999999999997</v>
      </c>
      <c r="AE28" s="169">
        <v>30.1</v>
      </c>
      <c r="AF28" s="170">
        <v>29.3</v>
      </c>
      <c r="AG28" s="170">
        <v>30.7</v>
      </c>
      <c r="AH28" s="171">
        <v>30.7</v>
      </c>
      <c r="AI28" s="191">
        <v>22.3</v>
      </c>
      <c r="AJ28" s="192">
        <v>23.5</v>
      </c>
      <c r="AK28" s="192">
        <v>19.600000000000001</v>
      </c>
      <c r="AL28" s="193">
        <v>23.5</v>
      </c>
      <c r="AM28" s="211">
        <v>21.1</v>
      </c>
      <c r="AN28" s="212">
        <v>15.7</v>
      </c>
      <c r="AO28" s="212">
        <v>18.8</v>
      </c>
      <c r="AP28" s="213">
        <v>21.1</v>
      </c>
      <c r="AQ28" s="232">
        <v>20.9</v>
      </c>
      <c r="AR28" s="233">
        <v>16.8</v>
      </c>
      <c r="AS28" s="233">
        <v>12.6</v>
      </c>
      <c r="AT28" s="234">
        <v>20.9</v>
      </c>
      <c r="AU28" s="252">
        <v>13.7</v>
      </c>
      <c r="AV28" s="253">
        <v>15.4</v>
      </c>
      <c r="AW28" s="253">
        <v>14.2</v>
      </c>
      <c r="AX28" s="254">
        <v>15.4</v>
      </c>
      <c r="AY28" s="262" t="s">
        <v>29</v>
      </c>
    </row>
    <row r="29" spans="1:51" x14ac:dyDescent="0.25">
      <c r="A29" s="2" t="s">
        <v>30</v>
      </c>
      <c r="B29" s="382">
        <v>37.799999999999997</v>
      </c>
      <c r="C29" s="23">
        <v>15.2</v>
      </c>
      <c r="D29" s="24">
        <v>14.5</v>
      </c>
      <c r="E29" s="24">
        <v>14.5</v>
      </c>
      <c r="F29" s="25">
        <v>15.2</v>
      </c>
      <c r="G29" s="46">
        <v>18.2</v>
      </c>
      <c r="H29" s="47">
        <v>16.5</v>
      </c>
      <c r="I29" s="47">
        <v>16.5</v>
      </c>
      <c r="J29" s="48">
        <v>18.2</v>
      </c>
      <c r="K29" s="67">
        <v>21.6</v>
      </c>
      <c r="L29" s="68">
        <v>22.3</v>
      </c>
      <c r="M29" s="68">
        <v>21.9</v>
      </c>
      <c r="N29" s="69">
        <v>22.3</v>
      </c>
      <c r="O29" s="88">
        <v>24.5</v>
      </c>
      <c r="P29" s="89">
        <v>27</v>
      </c>
      <c r="Q29" s="89">
        <v>27.7</v>
      </c>
      <c r="R29" s="90">
        <v>27.7</v>
      </c>
      <c r="S29" s="109">
        <v>28.5</v>
      </c>
      <c r="T29" s="110">
        <v>28</v>
      </c>
      <c r="U29" s="110">
        <v>32</v>
      </c>
      <c r="V29" s="111">
        <v>32</v>
      </c>
      <c r="W29" s="130">
        <v>32.700000000000003</v>
      </c>
      <c r="X29" s="131">
        <v>32</v>
      </c>
      <c r="Y29" s="131">
        <v>36.4</v>
      </c>
      <c r="Z29" s="132">
        <v>36.4</v>
      </c>
      <c r="AA29" s="151">
        <v>36.799999999999997</v>
      </c>
      <c r="AB29" s="152">
        <v>36.4</v>
      </c>
      <c r="AC29" s="152">
        <v>35.200000000000003</v>
      </c>
      <c r="AD29" s="153">
        <v>36.799999999999997</v>
      </c>
      <c r="AE29" s="172">
        <v>37.799999999999997</v>
      </c>
      <c r="AF29" s="173">
        <v>36.200000000000003</v>
      </c>
      <c r="AG29" s="173">
        <v>35.5</v>
      </c>
      <c r="AH29" s="174">
        <v>37.799999999999997</v>
      </c>
      <c r="AI29" s="178">
        <v>33.4</v>
      </c>
      <c r="AJ29" s="194">
        <v>30.4</v>
      </c>
      <c r="AK29" s="194">
        <v>30.1</v>
      </c>
      <c r="AL29" s="195">
        <v>33.4</v>
      </c>
      <c r="AM29" s="214">
        <v>28.8</v>
      </c>
      <c r="AN29" s="215">
        <v>26.5</v>
      </c>
      <c r="AO29" s="215">
        <v>23.1</v>
      </c>
      <c r="AP29" s="216">
        <v>28.8</v>
      </c>
      <c r="AQ29" s="235">
        <v>20.9</v>
      </c>
      <c r="AR29" s="236">
        <v>17.5</v>
      </c>
      <c r="AS29" s="236">
        <v>16.899999999999999</v>
      </c>
      <c r="AT29" s="237">
        <v>20.9</v>
      </c>
      <c r="AU29" s="255">
        <v>15.4</v>
      </c>
      <c r="AV29" s="256">
        <v>15.4</v>
      </c>
      <c r="AW29" s="256">
        <v>14.2</v>
      </c>
      <c r="AX29" s="257">
        <v>15.4</v>
      </c>
      <c r="AY29" s="262" t="s">
        <v>30</v>
      </c>
    </row>
    <row r="30" spans="1:51" x14ac:dyDescent="0.25">
      <c r="A30" s="2" t="s">
        <v>39</v>
      </c>
      <c r="B30" s="383">
        <v>2003</v>
      </c>
      <c r="C30" s="23">
        <v>2015</v>
      </c>
      <c r="D30" s="24">
        <v>2007</v>
      </c>
      <c r="E30" s="24">
        <v>2002</v>
      </c>
      <c r="F30" s="25">
        <v>2015</v>
      </c>
      <c r="G30" s="46">
        <v>2004</v>
      </c>
      <c r="H30" s="47">
        <v>2007</v>
      </c>
      <c r="I30" s="47">
        <v>2008</v>
      </c>
      <c r="J30" s="48">
        <v>2004</v>
      </c>
      <c r="K30" s="67">
        <v>2014</v>
      </c>
      <c r="L30" s="68">
        <v>2005</v>
      </c>
      <c r="M30" s="68">
        <v>2012</v>
      </c>
      <c r="N30" s="69">
        <v>2005</v>
      </c>
      <c r="O30" s="88">
        <v>2011</v>
      </c>
      <c r="P30" s="89">
        <v>2015</v>
      </c>
      <c r="Q30" s="89">
        <v>2011</v>
      </c>
      <c r="R30" s="90">
        <v>2011</v>
      </c>
      <c r="S30" s="109">
        <v>2005</v>
      </c>
      <c r="T30" s="110">
        <v>2001</v>
      </c>
      <c r="U30" s="110">
        <v>2005</v>
      </c>
      <c r="V30" s="111">
        <v>2005</v>
      </c>
      <c r="W30" s="130">
        <v>2004</v>
      </c>
      <c r="X30" s="131">
        <v>2006</v>
      </c>
      <c r="Y30" s="131">
        <v>2011</v>
      </c>
      <c r="Z30" s="132">
        <v>2011</v>
      </c>
      <c r="AA30" s="151">
        <v>2015</v>
      </c>
      <c r="AB30" s="152">
        <v>2006</v>
      </c>
      <c r="AC30" s="152">
        <v>2006</v>
      </c>
      <c r="AD30" s="153">
        <v>2015</v>
      </c>
      <c r="AE30" s="172">
        <v>2003</v>
      </c>
      <c r="AF30" s="173">
        <v>2003</v>
      </c>
      <c r="AG30" s="173">
        <v>2001</v>
      </c>
      <c r="AH30" s="174">
        <v>2003</v>
      </c>
      <c r="AI30" s="178">
        <v>2013</v>
      </c>
      <c r="AJ30" s="194">
        <v>2003</v>
      </c>
      <c r="AK30" s="194">
        <v>2003</v>
      </c>
      <c r="AL30" s="195">
        <v>2013</v>
      </c>
      <c r="AM30" s="214">
        <v>2011</v>
      </c>
      <c r="AN30" s="215">
        <v>2001</v>
      </c>
      <c r="AO30" s="215">
        <v>2012</v>
      </c>
      <c r="AP30" s="216">
        <v>2011</v>
      </c>
      <c r="AQ30" s="235">
        <v>2015</v>
      </c>
      <c r="AR30" s="236">
        <v>2009</v>
      </c>
      <c r="AS30" s="236">
        <v>2009</v>
      </c>
      <c r="AT30" s="237">
        <v>2015</v>
      </c>
      <c r="AU30" s="255">
        <v>2006</v>
      </c>
      <c r="AV30" s="256">
        <v>2015</v>
      </c>
      <c r="AW30" s="256">
        <v>2015</v>
      </c>
      <c r="AX30" s="257">
        <v>2015</v>
      </c>
      <c r="AY30" s="262" t="s">
        <v>39</v>
      </c>
    </row>
    <row r="31" spans="1:51" s="8" customFormat="1" x14ac:dyDescent="0.25">
      <c r="A31" s="2" t="s">
        <v>46</v>
      </c>
      <c r="B31" s="381">
        <f>MIN(C31:AX31)</f>
        <v>2.4</v>
      </c>
      <c r="C31" s="20">
        <v>5</v>
      </c>
      <c r="D31" s="21">
        <v>3.4</v>
      </c>
      <c r="E31" s="21">
        <v>3.1</v>
      </c>
      <c r="F31" s="22">
        <v>3.1</v>
      </c>
      <c r="G31" s="43">
        <v>2.4</v>
      </c>
      <c r="H31" s="44">
        <v>4.9000000000000004</v>
      </c>
      <c r="I31" s="44">
        <v>5.0999999999999996</v>
      </c>
      <c r="J31" s="45">
        <v>2.4</v>
      </c>
      <c r="K31" s="64">
        <v>8.6</v>
      </c>
      <c r="L31" s="65">
        <v>6.8</v>
      </c>
      <c r="M31" s="65">
        <v>8.1999999999999993</v>
      </c>
      <c r="N31" s="66">
        <v>6.8</v>
      </c>
      <c r="O31" s="85">
        <v>9.6999999999999993</v>
      </c>
      <c r="P31" s="86">
        <v>14.2</v>
      </c>
      <c r="Q31" s="86">
        <v>13.3</v>
      </c>
      <c r="R31" s="87">
        <v>9.6999999999999993</v>
      </c>
      <c r="S31" s="106">
        <v>14.1</v>
      </c>
      <c r="T31" s="107">
        <v>12.8</v>
      </c>
      <c r="U31" s="107">
        <v>21.1</v>
      </c>
      <c r="V31" s="108">
        <v>12.8</v>
      </c>
      <c r="W31" s="127">
        <v>17.7</v>
      </c>
      <c r="X31" s="128">
        <v>19.600000000000001</v>
      </c>
      <c r="Y31" s="128">
        <v>13.9</v>
      </c>
      <c r="Z31" s="129">
        <v>13.9</v>
      </c>
      <c r="AA31" s="148">
        <v>18</v>
      </c>
      <c r="AB31" s="149">
        <v>18.399999999999999</v>
      </c>
      <c r="AC31" s="149">
        <v>16.5</v>
      </c>
      <c r="AD31" s="150">
        <v>16.5</v>
      </c>
      <c r="AE31" s="169">
        <v>22.3</v>
      </c>
      <c r="AF31" s="170">
        <v>17.100000000000001</v>
      </c>
      <c r="AG31" s="170">
        <v>15.7</v>
      </c>
      <c r="AH31" s="171">
        <v>15.7</v>
      </c>
      <c r="AI31" s="191">
        <v>16.5</v>
      </c>
      <c r="AJ31" s="192">
        <v>13.2</v>
      </c>
      <c r="AK31" s="192">
        <v>14.4</v>
      </c>
      <c r="AL31" s="193">
        <v>13.2</v>
      </c>
      <c r="AM31" s="211">
        <v>13.7</v>
      </c>
      <c r="AN31" s="212">
        <v>7.9</v>
      </c>
      <c r="AO31" s="212">
        <v>11.3</v>
      </c>
      <c r="AP31" s="213">
        <v>7.9</v>
      </c>
      <c r="AQ31" s="232">
        <v>8.1999999999999993</v>
      </c>
      <c r="AR31" s="233">
        <v>8.6999999999999993</v>
      </c>
      <c r="AS31" s="233">
        <v>6.7</v>
      </c>
      <c r="AT31" s="234">
        <v>6.7</v>
      </c>
      <c r="AU31" s="252">
        <v>7.3</v>
      </c>
      <c r="AV31" s="253">
        <v>6.1</v>
      </c>
      <c r="AW31" s="253">
        <v>10.3</v>
      </c>
      <c r="AX31" s="254">
        <v>6.1</v>
      </c>
      <c r="AY31" s="262" t="s">
        <v>46</v>
      </c>
    </row>
    <row r="32" spans="1:51" x14ac:dyDescent="0.25">
      <c r="A32" s="2" t="s">
        <v>47</v>
      </c>
      <c r="B32" s="382">
        <v>-2.4</v>
      </c>
      <c r="C32" s="23">
        <v>-4.5999999999999996</v>
      </c>
      <c r="D32" s="24">
        <v>-1.5</v>
      </c>
      <c r="E32" s="24">
        <v>-1.8</v>
      </c>
      <c r="F32" s="25">
        <v>-4.5999999999999996</v>
      </c>
      <c r="G32" s="46">
        <v>-3.1</v>
      </c>
      <c r="H32" s="47">
        <v>-2.2000000000000002</v>
      </c>
      <c r="I32" s="47">
        <v>0.6</v>
      </c>
      <c r="J32" s="48">
        <v>-3.1</v>
      </c>
      <c r="K32" s="67">
        <v>0.3</v>
      </c>
      <c r="L32" s="68">
        <v>0.6</v>
      </c>
      <c r="M32" s="68">
        <v>3</v>
      </c>
      <c r="N32" s="69">
        <v>0.3</v>
      </c>
      <c r="O32" s="88">
        <v>7</v>
      </c>
      <c r="P32" s="89">
        <v>8.5</v>
      </c>
      <c r="Q32" s="89">
        <v>10.6</v>
      </c>
      <c r="R32" s="90">
        <v>7</v>
      </c>
      <c r="S32" s="109">
        <v>8.5</v>
      </c>
      <c r="T32" s="110">
        <v>11.4</v>
      </c>
      <c r="U32" s="110">
        <v>10.1</v>
      </c>
      <c r="V32" s="111">
        <v>8.5</v>
      </c>
      <c r="W32" s="130">
        <v>13</v>
      </c>
      <c r="X32" s="131">
        <v>15.4</v>
      </c>
      <c r="Y32" s="131">
        <v>13.9</v>
      </c>
      <c r="Z32" s="132">
        <v>13</v>
      </c>
      <c r="AA32" s="151">
        <v>14</v>
      </c>
      <c r="AB32" s="152">
        <v>16</v>
      </c>
      <c r="AC32" s="152">
        <v>17.3</v>
      </c>
      <c r="AD32" s="153">
        <v>14</v>
      </c>
      <c r="AE32" s="172">
        <v>18.5</v>
      </c>
      <c r="AF32" s="173">
        <v>16.100000000000001</v>
      </c>
      <c r="AG32" s="173">
        <v>15.7</v>
      </c>
      <c r="AH32" s="174">
        <v>15.7</v>
      </c>
      <c r="AI32" s="178">
        <v>15.1</v>
      </c>
      <c r="AJ32" s="194">
        <v>13.2</v>
      </c>
      <c r="AK32" s="194">
        <v>14</v>
      </c>
      <c r="AL32" s="195">
        <v>13.2</v>
      </c>
      <c r="AM32" s="214">
        <v>11.4</v>
      </c>
      <c r="AN32" s="215">
        <v>7.9</v>
      </c>
      <c r="AO32" s="215">
        <v>6.7</v>
      </c>
      <c r="AP32" s="216">
        <v>6.7</v>
      </c>
      <c r="AQ32" s="235">
        <v>4</v>
      </c>
      <c r="AR32" s="236">
        <v>2.2999999999999998</v>
      </c>
      <c r="AS32" s="236">
        <v>-0.3</v>
      </c>
      <c r="AT32" s="237">
        <v>-0.3</v>
      </c>
      <c r="AU32" s="255">
        <v>-3</v>
      </c>
      <c r="AV32" s="256">
        <v>-1.2</v>
      </c>
      <c r="AW32" s="256">
        <v>0</v>
      </c>
      <c r="AX32" s="257">
        <v>-3</v>
      </c>
      <c r="AY32" s="262" t="s">
        <v>47</v>
      </c>
    </row>
    <row r="33" spans="1:51" x14ac:dyDescent="0.25">
      <c r="A33" s="2" t="s">
        <v>39</v>
      </c>
      <c r="B33" s="383">
        <v>2003</v>
      </c>
      <c r="C33" s="23">
        <v>2009</v>
      </c>
      <c r="D33" s="24">
        <v>2013</v>
      </c>
      <c r="E33" s="24">
        <v>2013</v>
      </c>
      <c r="F33" s="25">
        <v>2009</v>
      </c>
      <c r="G33" s="46">
        <v>2012</v>
      </c>
      <c r="H33" s="47">
        <v>2012</v>
      </c>
      <c r="I33" s="47">
        <v>2005</v>
      </c>
      <c r="J33" s="48">
        <v>2012</v>
      </c>
      <c r="K33" s="67">
        <v>2005</v>
      </c>
      <c r="L33" s="68">
        <v>2013</v>
      </c>
      <c r="M33" s="68">
        <v>2013</v>
      </c>
      <c r="N33" s="69">
        <v>2005</v>
      </c>
      <c r="O33" s="88">
        <v>2013</v>
      </c>
      <c r="P33" s="89">
        <v>2001</v>
      </c>
      <c r="Q33" s="89">
        <v>2013</v>
      </c>
      <c r="R33" s="90">
        <v>2013</v>
      </c>
      <c r="S33" s="109">
        <v>2001</v>
      </c>
      <c r="T33" s="110">
        <v>2010</v>
      </c>
      <c r="U33" s="110">
        <v>2013</v>
      </c>
      <c r="V33" s="111">
        <v>2001</v>
      </c>
      <c r="W33" s="130">
        <v>2001</v>
      </c>
      <c r="X33" s="131">
        <v>2010</v>
      </c>
      <c r="Y33" s="131">
        <v>2015</v>
      </c>
      <c r="Z33" s="132">
        <v>2001</v>
      </c>
      <c r="AA33" s="151">
        <v>2002</v>
      </c>
      <c r="AB33" s="152">
        <v>2001</v>
      </c>
      <c r="AC33" s="152">
        <v>2007</v>
      </c>
      <c r="AD33" s="153">
        <v>2002</v>
      </c>
      <c r="AE33" s="172">
        <v>2001</v>
      </c>
      <c r="AF33" s="173">
        <v>2010</v>
      </c>
      <c r="AG33" s="173">
        <v>2015</v>
      </c>
      <c r="AH33" s="174">
        <v>2015</v>
      </c>
      <c r="AI33" s="178">
        <v>2013</v>
      </c>
      <c r="AJ33" s="194">
        <v>2015</v>
      </c>
      <c r="AK33" s="194">
        <v>2001</v>
      </c>
      <c r="AL33" s="195">
        <v>2015</v>
      </c>
      <c r="AM33" s="214">
        <v>2008</v>
      </c>
      <c r="AN33" s="215">
        <v>2015</v>
      </c>
      <c r="AO33" s="215">
        <v>2012</v>
      </c>
      <c r="AP33" s="216">
        <v>2012</v>
      </c>
      <c r="AQ33" s="235">
        <v>2001</v>
      </c>
      <c r="AR33" s="236">
        <v>2005</v>
      </c>
      <c r="AS33" s="236">
        <v>2010</v>
      </c>
      <c r="AT33" s="237">
        <v>2010</v>
      </c>
      <c r="AU33" s="255">
        <v>2010</v>
      </c>
      <c r="AV33" s="256">
        <v>2009</v>
      </c>
      <c r="AW33" s="256">
        <v>2001</v>
      </c>
      <c r="AX33" s="257">
        <v>2010</v>
      </c>
      <c r="AY33" s="262" t="s">
        <v>39</v>
      </c>
    </row>
    <row r="34" spans="1:51" s="493" customFormat="1" x14ac:dyDescent="0.25">
      <c r="A34" s="455" t="s">
        <v>36</v>
      </c>
      <c r="B34" s="381">
        <f t="shared" ref="B34:B39" si="1">SUM(F34,J34,N34,R34,V34,Z34,AD34,AH34,AL34,AP34,AT34,AX34)</f>
        <v>0</v>
      </c>
      <c r="C34" s="414">
        <v>0</v>
      </c>
      <c r="D34" s="415">
        <v>0</v>
      </c>
      <c r="E34" s="415">
        <v>0</v>
      </c>
      <c r="F34" s="416">
        <v>0</v>
      </c>
      <c r="G34" s="417">
        <v>0</v>
      </c>
      <c r="H34" s="418">
        <v>0</v>
      </c>
      <c r="I34" s="418">
        <v>0</v>
      </c>
      <c r="J34" s="419">
        <v>0</v>
      </c>
      <c r="K34" s="420">
        <v>0</v>
      </c>
      <c r="L34" s="421">
        <v>0</v>
      </c>
      <c r="M34" s="421">
        <v>0</v>
      </c>
      <c r="N34" s="422">
        <v>0</v>
      </c>
      <c r="O34" s="423">
        <v>0</v>
      </c>
      <c r="P34" s="424">
        <v>0</v>
      </c>
      <c r="Q34" s="424">
        <v>0</v>
      </c>
      <c r="R34" s="425">
        <v>0</v>
      </c>
      <c r="S34" s="426">
        <v>0</v>
      </c>
      <c r="T34" s="427">
        <v>0</v>
      </c>
      <c r="U34" s="427">
        <v>0</v>
      </c>
      <c r="V34" s="428">
        <v>0</v>
      </c>
      <c r="W34" s="429">
        <v>0</v>
      </c>
      <c r="X34" s="430">
        <v>0</v>
      </c>
      <c r="Y34" s="430">
        <v>0</v>
      </c>
      <c r="Z34" s="431">
        <v>0</v>
      </c>
      <c r="AA34" s="432">
        <v>0</v>
      </c>
      <c r="AB34" s="433">
        <v>0</v>
      </c>
      <c r="AC34" s="433">
        <v>0</v>
      </c>
      <c r="AD34" s="434">
        <v>0</v>
      </c>
      <c r="AE34" s="435">
        <v>0</v>
      </c>
      <c r="AF34" s="436">
        <v>0</v>
      </c>
      <c r="AG34" s="436">
        <v>0</v>
      </c>
      <c r="AH34" s="437">
        <v>0</v>
      </c>
      <c r="AI34" s="438">
        <v>0</v>
      </c>
      <c r="AJ34" s="439">
        <v>0</v>
      </c>
      <c r="AK34" s="439">
        <v>0</v>
      </c>
      <c r="AL34" s="440">
        <v>0</v>
      </c>
      <c r="AM34" s="441">
        <v>0</v>
      </c>
      <c r="AN34" s="442">
        <v>0</v>
      </c>
      <c r="AO34" s="442">
        <v>0</v>
      </c>
      <c r="AP34" s="443">
        <v>0</v>
      </c>
      <c r="AQ34" s="444">
        <v>0</v>
      </c>
      <c r="AR34" s="445">
        <v>0</v>
      </c>
      <c r="AS34" s="445">
        <v>0</v>
      </c>
      <c r="AT34" s="446">
        <v>0</v>
      </c>
      <c r="AU34" s="447">
        <v>0</v>
      </c>
      <c r="AV34" s="448">
        <v>0</v>
      </c>
      <c r="AW34" s="448">
        <v>0</v>
      </c>
      <c r="AX34" s="449">
        <v>0</v>
      </c>
      <c r="AY34" s="492" t="s">
        <v>36</v>
      </c>
    </row>
    <row r="35" spans="1:51" s="454" customFormat="1" x14ac:dyDescent="0.25">
      <c r="A35" s="455" t="s">
        <v>37</v>
      </c>
      <c r="B35" s="381">
        <f t="shared" si="1"/>
        <v>2.2386580086580086</v>
      </c>
      <c r="C35" s="530">
        <v>0.634920634920635</v>
      </c>
      <c r="D35" s="531">
        <v>0.21428571428571427</v>
      </c>
      <c r="E35" s="531">
        <v>0.22077922077922077</v>
      </c>
      <c r="F35" s="532">
        <v>1.1277056277056279</v>
      </c>
      <c r="G35" s="533">
        <v>0.6428571428571429</v>
      </c>
      <c r="H35" s="534">
        <v>7.1428571428571425E-2</v>
      </c>
      <c r="I35" s="534">
        <v>0</v>
      </c>
      <c r="J35" s="535">
        <v>0.7142857142857143</v>
      </c>
      <c r="K35" s="536">
        <v>0</v>
      </c>
      <c r="L35" s="537">
        <v>0</v>
      </c>
      <c r="M35" s="537">
        <v>0</v>
      </c>
      <c r="N35" s="538">
        <v>0</v>
      </c>
      <c r="O35" s="539">
        <v>0</v>
      </c>
      <c r="P35" s="540">
        <v>0</v>
      </c>
      <c r="Q35" s="540">
        <v>0</v>
      </c>
      <c r="R35" s="541">
        <v>0</v>
      </c>
      <c r="S35" s="542">
        <v>0</v>
      </c>
      <c r="T35" s="543">
        <v>0</v>
      </c>
      <c r="U35" s="543">
        <v>0</v>
      </c>
      <c r="V35" s="544">
        <v>0</v>
      </c>
      <c r="W35" s="545">
        <v>0</v>
      </c>
      <c r="X35" s="546">
        <v>0</v>
      </c>
      <c r="Y35" s="546">
        <v>0</v>
      </c>
      <c r="Z35" s="547">
        <v>0</v>
      </c>
      <c r="AA35" s="548">
        <v>0</v>
      </c>
      <c r="AB35" s="549">
        <v>0</v>
      </c>
      <c r="AC35" s="549">
        <v>0</v>
      </c>
      <c r="AD35" s="550">
        <v>0</v>
      </c>
      <c r="AE35" s="551">
        <v>0</v>
      </c>
      <c r="AF35" s="552">
        <v>0</v>
      </c>
      <c r="AG35" s="552">
        <v>0</v>
      </c>
      <c r="AH35" s="553">
        <v>0</v>
      </c>
      <c r="AI35" s="554">
        <v>0</v>
      </c>
      <c r="AJ35" s="555">
        <v>0</v>
      </c>
      <c r="AK35" s="555">
        <v>0</v>
      </c>
      <c r="AL35" s="556">
        <v>0</v>
      </c>
      <c r="AM35" s="557">
        <v>0</v>
      </c>
      <c r="AN35" s="558">
        <v>0</v>
      </c>
      <c r="AO35" s="558">
        <v>0</v>
      </c>
      <c r="AP35" s="559">
        <v>0</v>
      </c>
      <c r="AQ35" s="560">
        <v>0</v>
      </c>
      <c r="AR35" s="561">
        <v>0</v>
      </c>
      <c r="AS35" s="561">
        <v>0</v>
      </c>
      <c r="AT35" s="562">
        <v>0</v>
      </c>
      <c r="AU35" s="563">
        <v>0</v>
      </c>
      <c r="AV35" s="564">
        <v>0.3174603174603175</v>
      </c>
      <c r="AW35" s="564">
        <v>7.9523809523809524E-2</v>
      </c>
      <c r="AX35" s="565">
        <v>0.39666666666666667</v>
      </c>
      <c r="AY35" s="492" t="s">
        <v>37</v>
      </c>
    </row>
    <row r="36" spans="1:51" s="8" customFormat="1" x14ac:dyDescent="0.25">
      <c r="A36" s="2" t="s">
        <v>34</v>
      </c>
      <c r="B36" s="381">
        <f t="shared" si="1"/>
        <v>32</v>
      </c>
      <c r="C36" s="20">
        <v>0</v>
      </c>
      <c r="D36" s="21">
        <v>0</v>
      </c>
      <c r="E36" s="21">
        <v>0</v>
      </c>
      <c r="F36" s="22">
        <v>0</v>
      </c>
      <c r="G36" s="43">
        <v>0</v>
      </c>
      <c r="H36" s="44">
        <v>0</v>
      </c>
      <c r="I36" s="44">
        <v>0</v>
      </c>
      <c r="J36" s="45">
        <v>0</v>
      </c>
      <c r="K36" s="64">
        <v>0</v>
      </c>
      <c r="L36" s="65">
        <v>0</v>
      </c>
      <c r="M36" s="65">
        <v>0</v>
      </c>
      <c r="N36" s="66">
        <v>0</v>
      </c>
      <c r="O36" s="85">
        <v>0</v>
      </c>
      <c r="P36" s="86">
        <v>1</v>
      </c>
      <c r="Q36" s="86">
        <v>0</v>
      </c>
      <c r="R36" s="87">
        <v>1</v>
      </c>
      <c r="S36" s="106">
        <v>0</v>
      </c>
      <c r="T36" s="107">
        <v>0</v>
      </c>
      <c r="U36" s="107">
        <v>0</v>
      </c>
      <c r="V36" s="108">
        <v>0</v>
      </c>
      <c r="W36" s="127">
        <v>1</v>
      </c>
      <c r="X36" s="128">
        <v>2</v>
      </c>
      <c r="Y36" s="128">
        <v>4</v>
      </c>
      <c r="Z36" s="129">
        <v>7</v>
      </c>
      <c r="AA36" s="148">
        <v>6</v>
      </c>
      <c r="AB36" s="149">
        <v>1</v>
      </c>
      <c r="AC36" s="149">
        <v>2</v>
      </c>
      <c r="AD36" s="150">
        <v>9</v>
      </c>
      <c r="AE36" s="169">
        <v>7</v>
      </c>
      <c r="AF36" s="170">
        <v>3</v>
      </c>
      <c r="AG36" s="170">
        <v>5</v>
      </c>
      <c r="AH36" s="171">
        <v>15</v>
      </c>
      <c r="AI36" s="191">
        <v>0</v>
      </c>
      <c r="AJ36" s="192">
        <v>0</v>
      </c>
      <c r="AK36" s="192">
        <v>0</v>
      </c>
      <c r="AL36" s="193">
        <v>0</v>
      </c>
      <c r="AM36" s="211">
        <v>0</v>
      </c>
      <c r="AN36" s="212">
        <v>0</v>
      </c>
      <c r="AO36" s="212">
        <v>0</v>
      </c>
      <c r="AP36" s="213">
        <v>0</v>
      </c>
      <c r="AQ36" s="232">
        <v>0</v>
      </c>
      <c r="AR36" s="233">
        <v>0</v>
      </c>
      <c r="AS36" s="233">
        <v>0</v>
      </c>
      <c r="AT36" s="234">
        <v>0</v>
      </c>
      <c r="AU36" s="252">
        <v>0</v>
      </c>
      <c r="AV36" s="253">
        <v>0</v>
      </c>
      <c r="AW36" s="253">
        <v>0</v>
      </c>
      <c r="AX36" s="254">
        <v>0</v>
      </c>
      <c r="AY36" s="262" t="s">
        <v>34</v>
      </c>
    </row>
    <row r="37" spans="1:51" x14ac:dyDescent="0.25">
      <c r="A37" s="2" t="s">
        <v>31</v>
      </c>
      <c r="B37" s="381">
        <f t="shared" si="1"/>
        <v>34.071428571428569</v>
      </c>
      <c r="C37" s="23">
        <v>0</v>
      </c>
      <c r="D37" s="24">
        <v>0</v>
      </c>
      <c r="E37" s="24">
        <v>0</v>
      </c>
      <c r="F37" s="25">
        <v>0</v>
      </c>
      <c r="G37" s="46">
        <v>0</v>
      </c>
      <c r="H37" s="47">
        <v>0</v>
      </c>
      <c r="I37" s="47">
        <v>0</v>
      </c>
      <c r="J37" s="48">
        <v>0</v>
      </c>
      <c r="K37" s="67">
        <v>0</v>
      </c>
      <c r="L37" s="68">
        <v>0</v>
      </c>
      <c r="M37" s="68">
        <v>0</v>
      </c>
      <c r="N37" s="69">
        <v>0</v>
      </c>
      <c r="O37" s="88">
        <v>0</v>
      </c>
      <c r="P37" s="89">
        <v>0.2857142857142857</v>
      </c>
      <c r="Q37" s="89">
        <v>0.5714285714285714</v>
      </c>
      <c r="R37" s="90">
        <v>0.8571428571428571</v>
      </c>
      <c r="S37" s="109">
        <v>0.5714285714285714</v>
      </c>
      <c r="T37" s="110">
        <v>0.8571428571428571</v>
      </c>
      <c r="U37" s="110">
        <v>1.6428571428571428</v>
      </c>
      <c r="V37" s="111">
        <v>3.0714285714285716</v>
      </c>
      <c r="W37" s="130">
        <v>1.6428571428571428</v>
      </c>
      <c r="X37" s="131">
        <v>1.2142857142857142</v>
      </c>
      <c r="Y37" s="131">
        <v>2.8571428571428572</v>
      </c>
      <c r="Z37" s="132">
        <v>5.7142857142857144</v>
      </c>
      <c r="AA37" s="151">
        <v>2.5714285714285716</v>
      </c>
      <c r="AB37" s="152">
        <v>3.7857142857142856</v>
      </c>
      <c r="AC37" s="152">
        <v>4.7857142857142856</v>
      </c>
      <c r="AD37" s="153">
        <v>11.142857142857142</v>
      </c>
      <c r="AE37" s="172">
        <v>3.7142857142857144</v>
      </c>
      <c r="AF37" s="173">
        <v>3.2142857142857144</v>
      </c>
      <c r="AG37" s="173">
        <v>2.0714285714285716</v>
      </c>
      <c r="AH37" s="174">
        <v>9</v>
      </c>
      <c r="AI37" s="178">
        <v>2.214285714285714</v>
      </c>
      <c r="AJ37" s="194">
        <v>1.2142857142857142</v>
      </c>
      <c r="AK37" s="194">
        <v>0.5714285714285714</v>
      </c>
      <c r="AL37" s="195">
        <v>4</v>
      </c>
      <c r="AM37" s="214">
        <v>0.214</v>
      </c>
      <c r="AN37" s="215">
        <v>7.1428571428571425E-2</v>
      </c>
      <c r="AO37" s="215">
        <v>0</v>
      </c>
      <c r="AP37" s="216">
        <v>0.2857142857142857</v>
      </c>
      <c r="AQ37" s="235">
        <v>0</v>
      </c>
      <c r="AR37" s="236">
        <v>0</v>
      </c>
      <c r="AS37" s="236">
        <v>0</v>
      </c>
      <c r="AT37" s="237">
        <v>0</v>
      </c>
      <c r="AU37" s="255">
        <v>0</v>
      </c>
      <c r="AV37" s="256">
        <v>0</v>
      </c>
      <c r="AW37" s="256">
        <v>0</v>
      </c>
      <c r="AX37" s="257">
        <v>0</v>
      </c>
      <c r="AY37" s="262" t="s">
        <v>31</v>
      </c>
    </row>
    <row r="38" spans="1:51" s="8" customFormat="1" x14ac:dyDescent="0.25">
      <c r="A38" s="2" t="s">
        <v>35</v>
      </c>
      <c r="B38" s="381">
        <f t="shared" si="1"/>
        <v>8</v>
      </c>
      <c r="C38" s="20">
        <v>0</v>
      </c>
      <c r="D38" s="21">
        <v>0</v>
      </c>
      <c r="E38" s="21">
        <v>0</v>
      </c>
      <c r="F38" s="22">
        <v>0</v>
      </c>
      <c r="G38" s="43">
        <v>0</v>
      </c>
      <c r="H38" s="44">
        <v>0</v>
      </c>
      <c r="I38" s="44">
        <v>0</v>
      </c>
      <c r="J38" s="45">
        <v>0</v>
      </c>
      <c r="K38" s="64">
        <v>0</v>
      </c>
      <c r="L38" s="65">
        <v>0</v>
      </c>
      <c r="M38" s="65">
        <v>0</v>
      </c>
      <c r="N38" s="66">
        <v>0</v>
      </c>
      <c r="O38" s="85">
        <v>0</v>
      </c>
      <c r="P38" s="86">
        <v>0</v>
      </c>
      <c r="Q38" s="86">
        <v>0</v>
      </c>
      <c r="R38" s="87">
        <v>0</v>
      </c>
      <c r="S38" s="106">
        <v>0</v>
      </c>
      <c r="T38" s="107">
        <v>0</v>
      </c>
      <c r="U38" s="107">
        <v>0</v>
      </c>
      <c r="V38" s="108">
        <v>0</v>
      </c>
      <c r="W38" s="127">
        <v>1</v>
      </c>
      <c r="X38" s="128">
        <v>0</v>
      </c>
      <c r="Y38" s="128">
        <v>1</v>
      </c>
      <c r="Z38" s="129">
        <v>2</v>
      </c>
      <c r="AA38" s="148">
        <v>2</v>
      </c>
      <c r="AB38" s="149">
        <v>1</v>
      </c>
      <c r="AC38" s="149">
        <v>0</v>
      </c>
      <c r="AD38" s="150">
        <v>3</v>
      </c>
      <c r="AE38" s="169">
        <v>1</v>
      </c>
      <c r="AF38" s="170">
        <v>0</v>
      </c>
      <c r="AG38" s="170">
        <v>2</v>
      </c>
      <c r="AH38" s="171">
        <v>3</v>
      </c>
      <c r="AI38" s="191">
        <v>0</v>
      </c>
      <c r="AJ38" s="192">
        <v>0</v>
      </c>
      <c r="AK38" s="192">
        <v>0</v>
      </c>
      <c r="AL38" s="193">
        <v>0</v>
      </c>
      <c r="AM38" s="211">
        <v>0</v>
      </c>
      <c r="AN38" s="212">
        <v>0</v>
      </c>
      <c r="AO38" s="212">
        <v>0</v>
      </c>
      <c r="AP38" s="213">
        <v>0</v>
      </c>
      <c r="AQ38" s="232">
        <v>0</v>
      </c>
      <c r="AR38" s="233">
        <v>0</v>
      </c>
      <c r="AS38" s="233">
        <v>0</v>
      </c>
      <c r="AT38" s="234">
        <v>0</v>
      </c>
      <c r="AU38" s="252">
        <v>0</v>
      </c>
      <c r="AV38" s="253">
        <v>0</v>
      </c>
      <c r="AW38" s="253">
        <v>0</v>
      </c>
      <c r="AX38" s="254">
        <v>0</v>
      </c>
      <c r="AY38" s="262" t="s">
        <v>35</v>
      </c>
    </row>
    <row r="39" spans="1:51" x14ac:dyDescent="0.25">
      <c r="A39" s="2" t="s">
        <v>32</v>
      </c>
      <c r="B39" s="381">
        <f t="shared" si="1"/>
        <v>7.3571428571428577</v>
      </c>
      <c r="C39" s="23">
        <v>0</v>
      </c>
      <c r="D39" s="24">
        <v>0</v>
      </c>
      <c r="E39" s="24">
        <v>0</v>
      </c>
      <c r="F39" s="25">
        <v>0</v>
      </c>
      <c r="G39" s="46">
        <v>0</v>
      </c>
      <c r="H39" s="47">
        <v>0</v>
      </c>
      <c r="I39" s="47">
        <v>0</v>
      </c>
      <c r="J39" s="48">
        <v>0</v>
      </c>
      <c r="K39" s="67">
        <v>0</v>
      </c>
      <c r="L39" s="68">
        <v>0</v>
      </c>
      <c r="M39" s="68">
        <v>0</v>
      </c>
      <c r="N39" s="69">
        <v>0</v>
      </c>
      <c r="O39" s="88">
        <v>0</v>
      </c>
      <c r="P39" s="89">
        <v>0</v>
      </c>
      <c r="Q39" s="89">
        <v>0</v>
      </c>
      <c r="R39" s="90">
        <v>0</v>
      </c>
      <c r="S39" s="109">
        <v>0</v>
      </c>
      <c r="T39" s="110">
        <v>0</v>
      </c>
      <c r="U39" s="110">
        <v>7.1428571428571425E-2</v>
      </c>
      <c r="V39" s="111">
        <v>7.1428571428571425E-2</v>
      </c>
      <c r="W39" s="130">
        <v>0.21428571428571427</v>
      </c>
      <c r="X39" s="131">
        <v>0.2857142857142857</v>
      </c>
      <c r="Y39" s="131">
        <v>0.8571428571428571</v>
      </c>
      <c r="Z39" s="132">
        <v>1.3571428571428572</v>
      </c>
      <c r="AA39" s="151">
        <v>0.7857142857142857</v>
      </c>
      <c r="AB39" s="152">
        <v>1.0714285714285714</v>
      </c>
      <c r="AC39" s="152">
        <v>1.2857142857142858</v>
      </c>
      <c r="AD39" s="153">
        <v>3.0714285714285716</v>
      </c>
      <c r="AE39" s="172">
        <v>1.0714285714285714</v>
      </c>
      <c r="AF39" s="173">
        <v>0.8571428571428571</v>
      </c>
      <c r="AG39" s="173">
        <v>0.42857142857142855</v>
      </c>
      <c r="AH39" s="174">
        <v>2.3571428571428572</v>
      </c>
      <c r="AI39" s="178">
        <v>0.35714285714285715</v>
      </c>
      <c r="AJ39" s="194">
        <v>7.1428571428571425E-2</v>
      </c>
      <c r="AK39" s="194">
        <v>7.1428571428571425E-2</v>
      </c>
      <c r="AL39" s="195">
        <v>0.5</v>
      </c>
      <c r="AM39" s="214">
        <v>0</v>
      </c>
      <c r="AN39" s="215">
        <v>0</v>
      </c>
      <c r="AO39" s="215">
        <v>0</v>
      </c>
      <c r="AP39" s="216">
        <v>0</v>
      </c>
      <c r="AQ39" s="235">
        <v>0</v>
      </c>
      <c r="AR39" s="236">
        <v>0</v>
      </c>
      <c r="AS39" s="236">
        <v>0</v>
      </c>
      <c r="AT39" s="237">
        <v>0</v>
      </c>
      <c r="AU39" s="255">
        <v>0</v>
      </c>
      <c r="AV39" s="256">
        <v>0</v>
      </c>
      <c r="AW39" s="256">
        <v>0</v>
      </c>
      <c r="AX39" s="257">
        <v>0</v>
      </c>
      <c r="AY39" s="262" t="s">
        <v>32</v>
      </c>
    </row>
    <row r="40" spans="1:51" ht="13.8" thickBot="1" x14ac:dyDescent="0.3">
      <c r="A40" s="6"/>
      <c r="B40" s="385"/>
      <c r="D40" s="27"/>
      <c r="E40" s="27"/>
      <c r="F40" s="28"/>
      <c r="G40" s="49"/>
      <c r="H40" s="50"/>
      <c r="I40" s="50"/>
      <c r="J40" s="51"/>
      <c r="K40" s="70"/>
      <c r="L40" s="71"/>
      <c r="M40" s="71"/>
      <c r="N40" s="72"/>
      <c r="O40" s="91"/>
      <c r="P40" s="92"/>
      <c r="Q40" s="92"/>
      <c r="R40" s="93"/>
      <c r="S40" s="112"/>
      <c r="T40" s="113"/>
      <c r="U40" s="113"/>
      <c r="V40" s="114"/>
      <c r="W40" s="133"/>
      <c r="X40" s="134"/>
      <c r="Y40" s="134"/>
      <c r="Z40" s="135"/>
      <c r="AA40" s="154"/>
      <c r="AB40" s="155"/>
      <c r="AC40" s="155"/>
      <c r="AD40" s="156"/>
      <c r="AE40" s="175"/>
      <c r="AF40" s="176"/>
      <c r="AG40" s="176"/>
      <c r="AH40" s="177"/>
      <c r="AI40" s="196"/>
      <c r="AJ40" s="197"/>
      <c r="AK40" s="197"/>
      <c r="AL40" s="198"/>
      <c r="AM40" s="217"/>
      <c r="AN40" s="218"/>
      <c r="AO40" s="218"/>
      <c r="AP40" s="219"/>
      <c r="AQ40" s="238"/>
      <c r="AR40" s="239"/>
      <c r="AS40" s="239"/>
      <c r="AT40" s="240"/>
      <c r="AU40" s="258"/>
      <c r="AV40" s="259"/>
      <c r="AW40" s="259"/>
      <c r="AX40" s="260"/>
      <c r="AY40" s="376"/>
    </row>
    <row r="41" spans="1:51" s="7" customFormat="1" ht="13.8" thickTop="1" x14ac:dyDescent="0.25">
      <c r="A41" s="4" t="s">
        <v>33</v>
      </c>
      <c r="B41" s="386">
        <f t="shared" ref="B41:AG41" si="2">(B3+B22)/2</f>
        <v>11.53875</v>
      </c>
      <c r="C41" s="15">
        <f t="shared" si="2"/>
        <v>5.3449999999999998</v>
      </c>
      <c r="D41" s="16">
        <f t="shared" si="2"/>
        <v>4.92</v>
      </c>
      <c r="E41" s="29">
        <f t="shared" si="2"/>
        <v>2.8959999999999999</v>
      </c>
      <c r="F41" s="29">
        <f t="shared" si="2"/>
        <v>4.3384999999999998</v>
      </c>
      <c r="G41" s="37">
        <f t="shared" si="2"/>
        <v>1.9300000000000002</v>
      </c>
      <c r="H41" s="38">
        <f t="shared" si="2"/>
        <v>5.1199999999999992</v>
      </c>
      <c r="I41" s="38">
        <f t="shared" si="2"/>
        <v>5.1899999999999995</v>
      </c>
      <c r="J41" s="39">
        <f t="shared" si="2"/>
        <v>4.0015000000000001</v>
      </c>
      <c r="K41" s="58">
        <f t="shared" si="2"/>
        <v>7.6750000000000007</v>
      </c>
      <c r="L41" s="59">
        <f t="shared" si="2"/>
        <v>6.875</v>
      </c>
      <c r="M41" s="59">
        <f t="shared" si="2"/>
        <v>7.2349999999999994</v>
      </c>
      <c r="N41" s="60">
        <f t="shared" si="2"/>
        <v>7.27</v>
      </c>
      <c r="O41" s="79">
        <f t="shared" si="2"/>
        <v>8.52</v>
      </c>
      <c r="P41" s="80">
        <f t="shared" si="2"/>
        <v>12.309999999999999</v>
      </c>
      <c r="Q41" s="80">
        <f t="shared" si="2"/>
        <v>11.24</v>
      </c>
      <c r="R41" s="81">
        <f t="shared" si="2"/>
        <v>10.704999999999998</v>
      </c>
      <c r="S41" s="100">
        <f t="shared" si="2"/>
        <v>13.445</v>
      </c>
      <c r="T41" s="101">
        <f t="shared" si="2"/>
        <v>12.27</v>
      </c>
      <c r="U41" s="101">
        <f t="shared" si="2"/>
        <v>14.143571428571427</v>
      </c>
      <c r="V41" s="102">
        <f t="shared" si="2"/>
        <v>13.044999999999998</v>
      </c>
      <c r="W41" s="121">
        <f t="shared" si="2"/>
        <v>14.78</v>
      </c>
      <c r="X41" s="122">
        <f t="shared" si="2"/>
        <v>16.899999999999999</v>
      </c>
      <c r="Y41" s="122">
        <f t="shared" si="2"/>
        <v>17.45</v>
      </c>
      <c r="Z41" s="123">
        <f t="shared" si="2"/>
        <v>16.399999999999999</v>
      </c>
      <c r="AA41" s="142">
        <f t="shared" si="2"/>
        <v>20.05</v>
      </c>
      <c r="AB41" s="143">
        <f t="shared" si="2"/>
        <v>19.05</v>
      </c>
      <c r="AC41" s="143">
        <f t="shared" si="2"/>
        <v>16.399999999999999</v>
      </c>
      <c r="AD41" s="144">
        <f t="shared" si="2"/>
        <v>18.45</v>
      </c>
      <c r="AE41" s="163">
        <f t="shared" si="2"/>
        <v>18.649999999999999</v>
      </c>
      <c r="AF41" s="164">
        <f t="shared" si="2"/>
        <v>18.850000000000001</v>
      </c>
      <c r="AG41" s="164">
        <f t="shared" si="2"/>
        <v>19.149999999999999</v>
      </c>
      <c r="AH41" s="165">
        <f t="shared" ref="AH41:AX41" si="3">(AH3+AH22)/2</f>
        <v>18.899999999999999</v>
      </c>
      <c r="AI41" s="185">
        <f t="shared" si="3"/>
        <v>14.12</v>
      </c>
      <c r="AJ41" s="186">
        <f t="shared" si="3"/>
        <v>14.45</v>
      </c>
      <c r="AK41" s="186">
        <f t="shared" si="3"/>
        <v>13.11</v>
      </c>
      <c r="AL41" s="187">
        <f t="shared" si="3"/>
        <v>13.870000000000001</v>
      </c>
      <c r="AM41" s="205">
        <f t="shared" si="3"/>
        <v>12.899999999999999</v>
      </c>
      <c r="AN41" s="206">
        <f t="shared" si="3"/>
        <v>8.8800000000000008</v>
      </c>
      <c r="AO41" s="206">
        <f t="shared" si="3"/>
        <v>11.44</v>
      </c>
      <c r="AP41" s="207">
        <f t="shared" si="3"/>
        <v>11.085000000000001</v>
      </c>
      <c r="AQ41" s="226">
        <f t="shared" si="3"/>
        <v>13.35</v>
      </c>
      <c r="AR41" s="227">
        <f t="shared" si="3"/>
        <v>12.15</v>
      </c>
      <c r="AS41" s="227">
        <f t="shared" si="3"/>
        <v>6.125</v>
      </c>
      <c r="AT41" s="228">
        <f t="shared" si="3"/>
        <v>10.54</v>
      </c>
      <c r="AU41" s="247">
        <f t="shared" si="3"/>
        <v>9.17</v>
      </c>
      <c r="AV41" s="248">
        <f t="shared" si="3"/>
        <v>10.15</v>
      </c>
      <c r="AW41" s="248">
        <f t="shared" si="3"/>
        <v>10.285</v>
      </c>
      <c r="AX41" s="372">
        <f t="shared" si="3"/>
        <v>9.86</v>
      </c>
      <c r="AY41" s="261" t="s">
        <v>33</v>
      </c>
    </row>
    <row r="42" spans="1:51" x14ac:dyDescent="0.25">
      <c r="A42" s="2" t="s">
        <v>43</v>
      </c>
      <c r="B42" s="387">
        <f t="shared" ref="B42:AG42" si="4">(B4+B23)/2</f>
        <v>11.359784722222223</v>
      </c>
      <c r="C42" s="23">
        <f t="shared" si="4"/>
        <v>4.4814285714285722</v>
      </c>
      <c r="D42" s="24">
        <f t="shared" si="4"/>
        <v>5.1978571428571438</v>
      </c>
      <c r="E42" s="30">
        <f t="shared" si="4"/>
        <v>4.194642857142858</v>
      </c>
      <c r="F42" s="30">
        <f t="shared" si="4"/>
        <v>4.6115357142857141</v>
      </c>
      <c r="G42" s="46">
        <f t="shared" si="4"/>
        <v>4.9067857142857143</v>
      </c>
      <c r="H42" s="47">
        <f t="shared" si="4"/>
        <v>4.6228571428571428</v>
      </c>
      <c r="I42" s="47">
        <f t="shared" si="4"/>
        <v>5.3753571428571432</v>
      </c>
      <c r="J42" s="48">
        <f t="shared" si="4"/>
        <v>4.9426428571428573</v>
      </c>
      <c r="K42" s="67">
        <f t="shared" si="4"/>
        <v>5.993214285714286</v>
      </c>
      <c r="L42" s="68">
        <f t="shared" si="4"/>
        <v>7.8821428571428562</v>
      </c>
      <c r="M42" s="68">
        <f t="shared" si="4"/>
        <v>8.6494285714285706</v>
      </c>
      <c r="N42" s="69">
        <f t="shared" si="4"/>
        <v>7.5414285714285718</v>
      </c>
      <c r="O42" s="88">
        <f t="shared" si="4"/>
        <v>9.3896428571428583</v>
      </c>
      <c r="P42" s="89">
        <f t="shared" si="4"/>
        <v>10.397142857142857</v>
      </c>
      <c r="Q42" s="89">
        <f t="shared" si="4"/>
        <v>12.388214285714287</v>
      </c>
      <c r="R42" s="90">
        <f t="shared" si="4"/>
        <v>10.694285714285714</v>
      </c>
      <c r="S42" s="109">
        <f t="shared" si="4"/>
        <v>12.51857142857143</v>
      </c>
      <c r="T42" s="110">
        <f t="shared" si="4"/>
        <v>13.341785714285713</v>
      </c>
      <c r="U42" s="110">
        <f t="shared" si="4"/>
        <v>14.632142857142853</v>
      </c>
      <c r="V42" s="111">
        <f t="shared" si="4"/>
        <v>13.56607142857143</v>
      </c>
      <c r="W42" s="130">
        <f t="shared" si="4"/>
        <v>15.808571428571428</v>
      </c>
      <c r="X42" s="131">
        <f t="shared" si="4"/>
        <v>16.4375</v>
      </c>
      <c r="Y42" s="131">
        <f t="shared" si="4"/>
        <v>17.635000000000002</v>
      </c>
      <c r="Z42" s="132">
        <f t="shared" si="4"/>
        <v>16.671130952380953</v>
      </c>
      <c r="AA42" s="151">
        <f t="shared" si="4"/>
        <v>17.869285714285713</v>
      </c>
      <c r="AB42" s="152">
        <f t="shared" si="4"/>
        <v>18.490000000000002</v>
      </c>
      <c r="AC42" s="152">
        <f t="shared" si="4"/>
        <v>19.392142857142858</v>
      </c>
      <c r="AD42" s="153">
        <f t="shared" si="4"/>
        <v>18.61</v>
      </c>
      <c r="AE42" s="172">
        <f t="shared" si="4"/>
        <v>18.982142857142861</v>
      </c>
      <c r="AF42" s="173">
        <f t="shared" si="4"/>
        <v>18.689285714285713</v>
      </c>
      <c r="AG42" s="173">
        <f t="shared" si="4"/>
        <v>17.702857142857148</v>
      </c>
      <c r="AH42" s="174">
        <f t="shared" ref="AH42:AX42" si="5">(AH4+AH23)/2</f>
        <v>18.431428571428572</v>
      </c>
      <c r="AI42" s="178">
        <f t="shared" si="5"/>
        <v>17.331428571428575</v>
      </c>
      <c r="AJ42" s="194">
        <f t="shared" si="5"/>
        <v>15.469285714285714</v>
      </c>
      <c r="AK42" s="194">
        <f t="shared" si="5"/>
        <v>14.700714285714286</v>
      </c>
      <c r="AL42" s="195">
        <f t="shared" si="5"/>
        <v>15.836785714285714</v>
      </c>
      <c r="AM42" s="214">
        <f t="shared" si="5"/>
        <v>14.471071428571427</v>
      </c>
      <c r="AN42" s="215">
        <f t="shared" si="5"/>
        <v>12.303571428571431</v>
      </c>
      <c r="AO42" s="215">
        <f t="shared" si="5"/>
        <v>11.655714285714286</v>
      </c>
      <c r="AP42" s="216">
        <f t="shared" si="5"/>
        <v>12.730714285714285</v>
      </c>
      <c r="AQ42" s="235">
        <f t="shared" si="5"/>
        <v>9.6950000000000003</v>
      </c>
      <c r="AR42" s="236">
        <f t="shared" si="5"/>
        <v>7.7821428571428584</v>
      </c>
      <c r="AS42" s="236">
        <f t="shared" si="5"/>
        <v>6.9110714285714288</v>
      </c>
      <c r="AT42" s="237">
        <f t="shared" si="5"/>
        <v>8.1282142857142858</v>
      </c>
      <c r="AU42" s="255">
        <f t="shared" si="5"/>
        <v>5.1646428571428569</v>
      </c>
      <c r="AV42" s="256">
        <f t="shared" si="5"/>
        <v>3.3832142857142857</v>
      </c>
      <c r="AW42" s="256">
        <f t="shared" si="5"/>
        <v>5.0497500000000004</v>
      </c>
      <c r="AX42" s="257">
        <f t="shared" si="5"/>
        <v>4.553178571428572</v>
      </c>
      <c r="AY42" s="262" t="s">
        <v>43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Y42"/>
  <sheetViews>
    <sheetView topLeftCell="F1" workbookViewId="0">
      <selection activeCell="X32" sqref="X32"/>
    </sheetView>
  </sheetViews>
  <sheetFormatPr baseColWidth="10" defaultRowHeight="13.2" x14ac:dyDescent="0.25"/>
  <cols>
    <col min="1" max="1" width="40.5546875" customWidth="1"/>
    <col min="2" max="2" width="9.88671875" customWidth="1"/>
    <col min="3" max="25" width="6.33203125" customWidth="1"/>
    <col min="26" max="26" width="6.88671875" customWidth="1"/>
    <col min="27" max="33" width="6.33203125" customWidth="1"/>
    <col min="34" max="34" width="7.109375" customWidth="1"/>
    <col min="35" max="50" width="6.33203125" customWidth="1"/>
    <col min="51" max="51" width="40.5546875" customWidth="1"/>
  </cols>
  <sheetData>
    <row r="1" spans="1:51" ht="13.8" thickTop="1" x14ac:dyDescent="0.25">
      <c r="A1" s="2" t="s">
        <v>60</v>
      </c>
      <c r="B1" s="378" t="s">
        <v>16</v>
      </c>
      <c r="C1" s="9"/>
      <c r="D1" s="10" t="s">
        <v>0</v>
      </c>
      <c r="E1" s="10"/>
      <c r="F1" s="11"/>
      <c r="G1" s="31"/>
      <c r="H1" s="32" t="s">
        <v>5</v>
      </c>
      <c r="I1" s="32"/>
      <c r="J1" s="33"/>
      <c r="K1" s="52"/>
      <c r="L1" s="53" t="s">
        <v>6</v>
      </c>
      <c r="M1" s="53"/>
      <c r="N1" s="54"/>
      <c r="O1" s="73"/>
      <c r="P1" s="74" t="s">
        <v>7</v>
      </c>
      <c r="Q1" s="74"/>
      <c r="R1" s="75"/>
      <c r="S1" s="94"/>
      <c r="T1" s="95" t="s">
        <v>8</v>
      </c>
      <c r="U1" s="95"/>
      <c r="V1" s="96"/>
      <c r="W1" s="115"/>
      <c r="X1" s="116" t="s">
        <v>9</v>
      </c>
      <c r="Y1" s="116"/>
      <c r="Z1" s="117"/>
      <c r="AA1" s="136"/>
      <c r="AB1" s="137" t="s">
        <v>10</v>
      </c>
      <c r="AC1" s="137"/>
      <c r="AD1" s="138"/>
      <c r="AE1" s="157"/>
      <c r="AF1" s="158" t="s">
        <v>11</v>
      </c>
      <c r="AG1" s="158"/>
      <c r="AH1" s="159"/>
      <c r="AI1" s="179"/>
      <c r="AJ1" s="180" t="s">
        <v>12</v>
      </c>
      <c r="AK1" s="180"/>
      <c r="AL1" s="181"/>
      <c r="AM1" s="199"/>
      <c r="AN1" s="200" t="s">
        <v>13</v>
      </c>
      <c r="AO1" s="200"/>
      <c r="AP1" s="201"/>
      <c r="AQ1" s="220"/>
      <c r="AR1" s="221" t="s">
        <v>14</v>
      </c>
      <c r="AS1" s="221"/>
      <c r="AT1" s="222"/>
      <c r="AU1" s="241"/>
      <c r="AV1" s="242" t="s">
        <v>15</v>
      </c>
      <c r="AW1" s="242"/>
      <c r="AX1" s="243"/>
      <c r="AY1" s="262" t="s">
        <v>60</v>
      </c>
    </row>
    <row r="2" spans="1:51" ht="13.8" thickBot="1" x14ac:dyDescent="0.3">
      <c r="A2" s="3"/>
      <c r="B2" s="379"/>
      <c r="C2" s="12" t="s">
        <v>2</v>
      </c>
      <c r="D2" s="13" t="s">
        <v>3</v>
      </c>
      <c r="E2" s="13" t="s">
        <v>4</v>
      </c>
      <c r="F2" s="14" t="s">
        <v>1</v>
      </c>
      <c r="G2" s="34" t="s">
        <v>2</v>
      </c>
      <c r="H2" s="35" t="s">
        <v>3</v>
      </c>
      <c r="I2" s="35" t="s">
        <v>4</v>
      </c>
      <c r="J2" s="36" t="s">
        <v>1</v>
      </c>
      <c r="K2" s="55" t="s">
        <v>2</v>
      </c>
      <c r="L2" s="56" t="s">
        <v>3</v>
      </c>
      <c r="M2" s="56" t="s">
        <v>4</v>
      </c>
      <c r="N2" s="57" t="s">
        <v>1</v>
      </c>
      <c r="O2" s="76" t="s">
        <v>2</v>
      </c>
      <c r="P2" s="77" t="s">
        <v>3</v>
      </c>
      <c r="Q2" s="77" t="s">
        <v>4</v>
      </c>
      <c r="R2" s="78" t="s">
        <v>1</v>
      </c>
      <c r="S2" s="97" t="s">
        <v>2</v>
      </c>
      <c r="T2" s="98" t="s">
        <v>3</v>
      </c>
      <c r="U2" s="98" t="s">
        <v>4</v>
      </c>
      <c r="V2" s="99" t="s">
        <v>1</v>
      </c>
      <c r="W2" s="118" t="s">
        <v>2</v>
      </c>
      <c r="X2" s="119" t="s">
        <v>3</v>
      </c>
      <c r="Y2" s="119" t="s">
        <v>4</v>
      </c>
      <c r="Z2" s="120" t="s">
        <v>1</v>
      </c>
      <c r="AA2" s="139" t="s">
        <v>2</v>
      </c>
      <c r="AB2" s="140" t="s">
        <v>3</v>
      </c>
      <c r="AC2" s="140" t="s">
        <v>4</v>
      </c>
      <c r="AD2" s="141" t="s">
        <v>1</v>
      </c>
      <c r="AE2" s="160" t="s">
        <v>2</v>
      </c>
      <c r="AF2" s="161" t="s">
        <v>3</v>
      </c>
      <c r="AG2" s="161" t="s">
        <v>4</v>
      </c>
      <c r="AH2" s="162" t="s">
        <v>1</v>
      </c>
      <c r="AI2" s="182" t="s">
        <v>2</v>
      </c>
      <c r="AJ2" s="183" t="s">
        <v>3</v>
      </c>
      <c r="AK2" s="183" t="s">
        <v>4</v>
      </c>
      <c r="AL2" s="184" t="s">
        <v>1</v>
      </c>
      <c r="AM2" s="202" t="s">
        <v>2</v>
      </c>
      <c r="AN2" s="203" t="s">
        <v>3</v>
      </c>
      <c r="AO2" s="203" t="s">
        <v>4</v>
      </c>
      <c r="AP2" s="204" t="s">
        <v>1</v>
      </c>
      <c r="AQ2" s="223" t="s">
        <v>2</v>
      </c>
      <c r="AR2" s="224" t="s">
        <v>3</v>
      </c>
      <c r="AS2" s="224" t="s">
        <v>4</v>
      </c>
      <c r="AT2" s="225" t="s">
        <v>1</v>
      </c>
      <c r="AU2" s="244" t="s">
        <v>2</v>
      </c>
      <c r="AV2" s="245" t="s">
        <v>3</v>
      </c>
      <c r="AW2" s="245" t="s">
        <v>4</v>
      </c>
      <c r="AX2" s="246" t="s">
        <v>1</v>
      </c>
      <c r="AY2" s="374"/>
    </row>
    <row r="3" spans="1:51" ht="13.8" thickTop="1" x14ac:dyDescent="0.25">
      <c r="A3" s="413" t="s">
        <v>17</v>
      </c>
      <c r="B3" s="371">
        <f>AVERAGE(F3,J3,N3,R3,V3,Z3,AD3,AH3,AL3,AP3,AT3,AX3)</f>
        <v>7.0991666666666662</v>
      </c>
      <c r="C3" s="414">
        <v>4.43</v>
      </c>
      <c r="D3" s="415">
        <v>-0.14000000000000001</v>
      </c>
      <c r="E3" s="415">
        <v>3.87</v>
      </c>
      <c r="F3" s="416">
        <v>2.76</v>
      </c>
      <c r="G3" s="417">
        <v>5.79</v>
      </c>
      <c r="H3" s="418">
        <v>0.17</v>
      </c>
      <c r="I3" s="418">
        <v>1.59</v>
      </c>
      <c r="J3" s="419">
        <v>2.5499999999999998</v>
      </c>
      <c r="K3" s="420">
        <v>1.56</v>
      </c>
      <c r="L3" s="421">
        <v>0.34</v>
      </c>
      <c r="M3" s="421">
        <v>4.71</v>
      </c>
      <c r="N3" s="422">
        <v>2.2799999999999998</v>
      </c>
      <c r="O3" s="423">
        <v>4.34</v>
      </c>
      <c r="P3" s="424">
        <v>5.0599999999999996</v>
      </c>
      <c r="Q3" s="424">
        <v>3.63</v>
      </c>
      <c r="R3" s="425">
        <v>4.34</v>
      </c>
      <c r="S3" s="426">
        <v>6.81</v>
      </c>
      <c r="T3" s="427">
        <v>8.84</v>
      </c>
      <c r="U3" s="427">
        <v>9.93</v>
      </c>
      <c r="V3" s="428">
        <v>8.57</v>
      </c>
      <c r="W3" s="429">
        <v>11.4</v>
      </c>
      <c r="X3" s="430">
        <v>12.2</v>
      </c>
      <c r="Y3" s="430">
        <v>13.8</v>
      </c>
      <c r="Z3" s="431">
        <v>12.5</v>
      </c>
      <c r="AA3" s="432">
        <v>12.6</v>
      </c>
      <c r="AB3" s="433">
        <v>13.5</v>
      </c>
      <c r="AC3" s="433">
        <v>13.7</v>
      </c>
      <c r="AD3" s="434">
        <v>13.3</v>
      </c>
      <c r="AE3" s="435">
        <v>12.4</v>
      </c>
      <c r="AF3" s="436">
        <v>12.3</v>
      </c>
      <c r="AG3" s="436">
        <v>15</v>
      </c>
      <c r="AH3" s="437">
        <v>13.3</v>
      </c>
      <c r="AI3" s="438">
        <v>13.7</v>
      </c>
      <c r="AJ3" s="439">
        <v>15.3</v>
      </c>
      <c r="AK3" s="439">
        <v>11</v>
      </c>
      <c r="AL3" s="440">
        <v>13.3</v>
      </c>
      <c r="AM3" s="441">
        <v>6.59</v>
      </c>
      <c r="AN3" s="442">
        <v>7.24</v>
      </c>
      <c r="AO3" s="442">
        <v>7.43</v>
      </c>
      <c r="AP3" s="443">
        <v>7.1</v>
      </c>
      <c r="AQ3" s="444">
        <v>2.4900000000000002</v>
      </c>
      <c r="AR3" s="445">
        <v>5.84</v>
      </c>
      <c r="AS3" s="445">
        <v>3.05</v>
      </c>
      <c r="AT3" s="446">
        <v>3.79</v>
      </c>
      <c r="AU3" s="447">
        <v>0.77</v>
      </c>
      <c r="AV3" s="448">
        <v>2.72</v>
      </c>
      <c r="AW3" s="448">
        <v>0.78200000000000003</v>
      </c>
      <c r="AX3" s="449">
        <v>1.4</v>
      </c>
      <c r="AY3" s="450" t="s">
        <v>17</v>
      </c>
    </row>
    <row r="4" spans="1:51" x14ac:dyDescent="0.25">
      <c r="A4" s="452" t="s">
        <v>18</v>
      </c>
      <c r="B4" s="373">
        <f>AVERAGE(F4,J4,N4,R4,V4,Z4,AD4,AH4,AL4,AP4,AT4,AX4)</f>
        <v>7.0786740740740752</v>
      </c>
      <c r="C4" s="414">
        <v>1.8079999999999998</v>
      </c>
      <c r="D4" s="415">
        <v>2.4673333333333334</v>
      </c>
      <c r="E4" s="415">
        <v>1.3761333333333334</v>
      </c>
      <c r="F4" s="416">
        <v>1.8686666666666667</v>
      </c>
      <c r="G4" s="417">
        <v>1.6386666666666667</v>
      </c>
      <c r="H4" s="418">
        <v>1.3766666666666665</v>
      </c>
      <c r="I4" s="418">
        <v>2.2860000000000005</v>
      </c>
      <c r="J4" s="419">
        <v>1.7304666666666664</v>
      </c>
      <c r="K4" s="420">
        <v>2.1279999999999997</v>
      </c>
      <c r="L4" s="421">
        <v>3.4853333333333301</v>
      </c>
      <c r="M4" s="421">
        <v>3.6689333333333329</v>
      </c>
      <c r="N4" s="422">
        <v>3.1139999999999999</v>
      </c>
      <c r="O4" s="423">
        <v>4.0113333333333339</v>
      </c>
      <c r="P4" s="424">
        <v>4.5546666666666669</v>
      </c>
      <c r="Q4" s="424">
        <v>6.5700000000000012</v>
      </c>
      <c r="R4" s="425">
        <v>5.0486666666666666</v>
      </c>
      <c r="S4" s="426">
        <v>7.3806666666666674</v>
      </c>
      <c r="T4" s="427">
        <v>8.1126666666666658</v>
      </c>
      <c r="U4" s="427">
        <v>9.2419999999999991</v>
      </c>
      <c r="V4" s="428">
        <v>8.3493333333333322</v>
      </c>
      <c r="W4" s="429">
        <v>10.385333333333335</v>
      </c>
      <c r="X4" s="430">
        <v>11.328666666666665</v>
      </c>
      <c r="Y4" s="430">
        <v>12.103999999999997</v>
      </c>
      <c r="Z4" s="431">
        <v>11.293555555555555</v>
      </c>
      <c r="AA4" s="432">
        <v>13.027999999999997</v>
      </c>
      <c r="AB4" s="433">
        <v>13.308</v>
      </c>
      <c r="AC4" s="433">
        <v>13.74</v>
      </c>
      <c r="AD4" s="434">
        <v>13.360000000000001</v>
      </c>
      <c r="AE4" s="435">
        <v>13.325333333333335</v>
      </c>
      <c r="AF4" s="436">
        <v>13.653333333333332</v>
      </c>
      <c r="AG4" s="436">
        <v>12.912000000000003</v>
      </c>
      <c r="AH4" s="437">
        <v>13.292</v>
      </c>
      <c r="AI4" s="438">
        <v>11.942666666666668</v>
      </c>
      <c r="AJ4" s="439">
        <v>10.294666666666666</v>
      </c>
      <c r="AK4" s="439">
        <v>9.4879999999999978</v>
      </c>
      <c r="AL4" s="440">
        <v>10.506000000000002</v>
      </c>
      <c r="AM4" s="441">
        <v>10.531333333333334</v>
      </c>
      <c r="AN4" s="442">
        <v>8.049333333333335</v>
      </c>
      <c r="AO4" s="442">
        <v>8.1773333333333351</v>
      </c>
      <c r="AP4" s="443">
        <v>8.8273333333333337</v>
      </c>
      <c r="AQ4" s="444">
        <v>6.6773333333333333</v>
      </c>
      <c r="AR4" s="445">
        <v>5.118666666666666</v>
      </c>
      <c r="AS4" s="445">
        <v>3.9946666666666673</v>
      </c>
      <c r="AT4" s="446">
        <v>5.2633333333333328</v>
      </c>
      <c r="AU4" s="447">
        <v>2.7946666666666666</v>
      </c>
      <c r="AV4" s="448">
        <v>1.0353333333333334</v>
      </c>
      <c r="AW4" s="448">
        <v>2.9836666666666667</v>
      </c>
      <c r="AX4" s="449">
        <v>2.2907333333333337</v>
      </c>
      <c r="AY4" s="453" t="s">
        <v>18</v>
      </c>
    </row>
    <row r="5" spans="1:51" x14ac:dyDescent="0.25">
      <c r="A5" s="5" t="s">
        <v>38</v>
      </c>
      <c r="B5" s="378">
        <v>6.13</v>
      </c>
      <c r="C5" s="17">
        <v>-8.2100000000000009</v>
      </c>
      <c r="D5" s="18">
        <v>-3.68</v>
      </c>
      <c r="E5" s="18">
        <v>-2.38</v>
      </c>
      <c r="F5" s="19">
        <v>-1.98</v>
      </c>
      <c r="G5" s="40">
        <v>-9.07</v>
      </c>
      <c r="H5" s="41">
        <v>-3.11</v>
      </c>
      <c r="I5" s="41">
        <v>-4.54</v>
      </c>
      <c r="J5" s="42">
        <v>-2.1</v>
      </c>
      <c r="K5" s="61">
        <v>-2</v>
      </c>
      <c r="L5" s="62">
        <v>-1.32</v>
      </c>
      <c r="M5" s="62">
        <v>0.26400000000000001</v>
      </c>
      <c r="N5" s="63">
        <v>1.27</v>
      </c>
      <c r="O5" s="82">
        <v>-0.54</v>
      </c>
      <c r="P5" s="83">
        <v>2.2000000000000002</v>
      </c>
      <c r="Q5" s="83">
        <v>3.3</v>
      </c>
      <c r="R5" s="84">
        <v>3.61</v>
      </c>
      <c r="S5" s="103">
        <v>3.35</v>
      </c>
      <c r="T5" s="104">
        <v>3.83</v>
      </c>
      <c r="U5" s="104">
        <v>6.12</v>
      </c>
      <c r="V5" s="105">
        <v>5.4</v>
      </c>
      <c r="W5" s="124">
        <v>7.65</v>
      </c>
      <c r="X5" s="125">
        <v>8.4600000000000009</v>
      </c>
      <c r="Y5" s="125">
        <v>8.85</v>
      </c>
      <c r="Z5" s="126">
        <v>9.85</v>
      </c>
      <c r="AA5" s="145">
        <v>10.1</v>
      </c>
      <c r="AB5" s="146">
        <v>10.6</v>
      </c>
      <c r="AC5" s="146">
        <v>11.7</v>
      </c>
      <c r="AD5" s="147">
        <v>11.5</v>
      </c>
      <c r="AE5" s="166">
        <v>10.6</v>
      </c>
      <c r="AF5" s="167">
        <v>11.6</v>
      </c>
      <c r="AG5" s="167">
        <v>11.5</v>
      </c>
      <c r="AH5" s="168">
        <v>11.7</v>
      </c>
      <c r="AI5" s="188">
        <v>8.7899999999999991</v>
      </c>
      <c r="AJ5" s="189">
        <v>7.64</v>
      </c>
      <c r="AK5" s="189">
        <v>5.88</v>
      </c>
      <c r="AL5" s="190">
        <v>7.66</v>
      </c>
      <c r="AM5" s="208">
        <v>6.55</v>
      </c>
      <c r="AN5" s="209">
        <v>4.88</v>
      </c>
      <c r="AO5" s="209">
        <v>1.1200000000000001</v>
      </c>
      <c r="AP5" s="210">
        <v>4.42</v>
      </c>
      <c r="AQ5" s="229">
        <v>1.78</v>
      </c>
      <c r="AR5" s="230">
        <v>1.48</v>
      </c>
      <c r="AS5" s="230">
        <v>-0.89</v>
      </c>
      <c r="AT5" s="231">
        <v>3.45</v>
      </c>
      <c r="AU5" s="249">
        <v>-3.35</v>
      </c>
      <c r="AV5" s="250">
        <v>-3.98</v>
      </c>
      <c r="AW5" s="250">
        <v>-0.96399999999999997</v>
      </c>
      <c r="AX5" s="251">
        <v>-2.5</v>
      </c>
      <c r="AY5" s="375" t="s">
        <v>38</v>
      </c>
    </row>
    <row r="6" spans="1:51" x14ac:dyDescent="0.25">
      <c r="A6" s="5" t="s">
        <v>39</v>
      </c>
      <c r="B6" s="380">
        <v>2003</v>
      </c>
      <c r="C6" s="17">
        <v>2009</v>
      </c>
      <c r="D6" s="18">
        <v>2013</v>
      </c>
      <c r="E6" s="18">
        <v>2006</v>
      </c>
      <c r="F6" s="19">
        <v>2009</v>
      </c>
      <c r="G6" s="40">
        <v>2012</v>
      </c>
      <c r="H6" s="41">
        <v>2010</v>
      </c>
      <c r="I6" s="41">
        <v>2005</v>
      </c>
      <c r="J6" s="42">
        <v>2012</v>
      </c>
      <c r="K6" s="61">
        <v>2005</v>
      </c>
      <c r="L6" s="62">
        <v>2006</v>
      </c>
      <c r="M6" s="62">
        <v>2013</v>
      </c>
      <c r="N6" s="63">
        <v>2013</v>
      </c>
      <c r="O6" s="82">
        <v>2003</v>
      </c>
      <c r="P6" s="83">
        <v>2001</v>
      </c>
      <c r="Q6" s="83">
        <v>2013</v>
      </c>
      <c r="R6" s="84">
        <v>2003</v>
      </c>
      <c r="S6" s="103">
        <v>2004</v>
      </c>
      <c r="T6" s="104">
        <v>2010</v>
      </c>
      <c r="U6" s="104">
        <v>2004</v>
      </c>
      <c r="V6" s="105">
        <v>2010</v>
      </c>
      <c r="W6" s="124">
        <v>2001</v>
      </c>
      <c r="X6" s="125">
        <v>2008</v>
      </c>
      <c r="Y6" s="125">
        <v>2002</v>
      </c>
      <c r="Z6" s="126">
        <v>2001</v>
      </c>
      <c r="AA6" s="145">
        <v>2011</v>
      </c>
      <c r="AB6" s="146">
        <v>2002</v>
      </c>
      <c r="AC6" s="146">
        <v>2012</v>
      </c>
      <c r="AD6" s="147">
        <v>2011</v>
      </c>
      <c r="AE6" s="166">
        <v>2005</v>
      </c>
      <c r="AF6" s="167">
        <v>2014</v>
      </c>
      <c r="AG6" s="167">
        <v>2003</v>
      </c>
      <c r="AH6" s="168">
        <v>2005</v>
      </c>
      <c r="AI6" s="188">
        <v>2003</v>
      </c>
      <c r="AJ6" s="189">
        <v>2008</v>
      </c>
      <c r="AK6" s="189">
        <v>2003</v>
      </c>
      <c r="AL6" s="190">
        <v>2003</v>
      </c>
      <c r="AM6" s="208">
        <v>2002</v>
      </c>
      <c r="AN6" s="209">
        <v>2009</v>
      </c>
      <c r="AO6" s="209">
        <v>2003</v>
      </c>
      <c r="AP6" s="210">
        <v>2003</v>
      </c>
      <c r="AQ6" s="229">
        <v>2006</v>
      </c>
      <c r="AR6" s="230">
        <v>2007</v>
      </c>
      <c r="AS6" s="230">
        <v>2010</v>
      </c>
      <c r="AT6" s="231">
        <v>2005</v>
      </c>
      <c r="AU6" s="249">
        <v>2010</v>
      </c>
      <c r="AV6" s="250">
        <v>2009</v>
      </c>
      <c r="AW6" s="250">
        <v>2010</v>
      </c>
      <c r="AX6" s="251">
        <v>2010</v>
      </c>
      <c r="AY6" s="375" t="s">
        <v>39</v>
      </c>
    </row>
    <row r="7" spans="1:51" x14ac:dyDescent="0.25">
      <c r="A7" s="5" t="s">
        <v>40</v>
      </c>
      <c r="B7" s="378">
        <v>7.95</v>
      </c>
      <c r="C7" s="17">
        <v>7.79</v>
      </c>
      <c r="D7" s="18">
        <v>7.19</v>
      </c>
      <c r="E7" s="18">
        <v>8</v>
      </c>
      <c r="F7" s="19">
        <v>5.46</v>
      </c>
      <c r="G7" s="40">
        <v>7.16</v>
      </c>
      <c r="H7" s="41">
        <v>5.2</v>
      </c>
      <c r="I7" s="41">
        <v>6.49</v>
      </c>
      <c r="J7" s="42">
        <v>5.07</v>
      </c>
      <c r="K7" s="61">
        <v>5.08</v>
      </c>
      <c r="L7" s="62">
        <v>6.85</v>
      </c>
      <c r="M7" s="62">
        <v>7.75</v>
      </c>
      <c r="N7" s="63">
        <v>4.58</v>
      </c>
      <c r="O7" s="82">
        <v>7.93</v>
      </c>
      <c r="P7" s="83">
        <v>8.5399999999999991</v>
      </c>
      <c r="Q7" s="83">
        <v>8.4499999999999993</v>
      </c>
      <c r="R7" s="84">
        <v>6.96</v>
      </c>
      <c r="S7" s="103">
        <v>9.83</v>
      </c>
      <c r="T7" s="104">
        <v>10.3</v>
      </c>
      <c r="U7" s="104">
        <v>12.3</v>
      </c>
      <c r="V7" s="105">
        <v>10.5</v>
      </c>
      <c r="W7" s="124">
        <v>13</v>
      </c>
      <c r="X7" s="125">
        <v>13.4</v>
      </c>
      <c r="Y7" s="125">
        <v>14.9</v>
      </c>
      <c r="Z7" s="126">
        <v>13</v>
      </c>
      <c r="AA7" s="145">
        <v>15.4</v>
      </c>
      <c r="AB7" s="146">
        <v>15.1</v>
      </c>
      <c r="AC7" s="146">
        <v>16.2</v>
      </c>
      <c r="AD7" s="147">
        <v>15.3</v>
      </c>
      <c r="AE7" s="166">
        <v>16.5</v>
      </c>
      <c r="AF7" s="167">
        <v>16</v>
      </c>
      <c r="AG7" s="167">
        <v>13.9</v>
      </c>
      <c r="AH7" s="168">
        <v>14.1</v>
      </c>
      <c r="AI7" s="188">
        <v>15.6</v>
      </c>
      <c r="AJ7" s="189">
        <v>14.3</v>
      </c>
      <c r="AK7" s="189">
        <v>13.8</v>
      </c>
      <c r="AL7" s="190">
        <v>13.9</v>
      </c>
      <c r="AM7" s="208">
        <v>12.6</v>
      </c>
      <c r="AN7" s="209">
        <v>12.5</v>
      </c>
      <c r="AO7" s="209">
        <v>12.7</v>
      </c>
      <c r="AP7" s="210">
        <v>12</v>
      </c>
      <c r="AQ7" s="229">
        <v>8.58</v>
      </c>
      <c r="AR7" s="230">
        <v>8.6</v>
      </c>
      <c r="AS7" s="230">
        <v>8.34</v>
      </c>
      <c r="AT7" s="231">
        <v>7.68</v>
      </c>
      <c r="AU7" s="249">
        <v>7.2</v>
      </c>
      <c r="AV7" s="250">
        <v>8</v>
      </c>
      <c r="AW7" s="250">
        <v>8.18</v>
      </c>
      <c r="AX7" s="251">
        <v>7.72</v>
      </c>
      <c r="AY7" s="375" t="s">
        <v>40</v>
      </c>
    </row>
    <row r="8" spans="1:51" x14ac:dyDescent="0.25">
      <c r="A8" s="5" t="s">
        <v>39</v>
      </c>
      <c r="B8" s="380">
        <v>2014</v>
      </c>
      <c r="C8" s="17">
        <v>2007</v>
      </c>
      <c r="D8" s="18">
        <v>2007</v>
      </c>
      <c r="E8" s="18">
        <v>2002</v>
      </c>
      <c r="F8" s="19">
        <v>2007</v>
      </c>
      <c r="G8" s="40">
        <v>2004</v>
      </c>
      <c r="H8" s="41">
        <v>2007</v>
      </c>
      <c r="I8" s="41">
        <v>2007</v>
      </c>
      <c r="J8" s="42">
        <v>2002</v>
      </c>
      <c r="K8" s="61">
        <v>2007</v>
      </c>
      <c r="L8" s="62">
        <v>2002</v>
      </c>
      <c r="M8" s="62">
        <v>2005</v>
      </c>
      <c r="N8" s="63">
        <v>2001</v>
      </c>
      <c r="O8" s="82">
        <v>2014</v>
      </c>
      <c r="P8" s="83">
        <v>2009</v>
      </c>
      <c r="Q8" s="83">
        <v>2011</v>
      </c>
      <c r="R8" s="84">
        <v>2011</v>
      </c>
      <c r="S8" s="103">
        <v>2007</v>
      </c>
      <c r="T8" s="104">
        <v>2007</v>
      </c>
      <c r="U8" s="104">
        <v>2008</v>
      </c>
      <c r="V8" s="105">
        <v>2008</v>
      </c>
      <c r="W8" s="124">
        <v>2003</v>
      </c>
      <c r="X8" s="125">
        <v>2007</v>
      </c>
      <c r="Y8" s="125">
        <v>2005</v>
      </c>
      <c r="Z8" s="126">
        <v>2007</v>
      </c>
      <c r="AA8" s="145">
        <v>2006</v>
      </c>
      <c r="AB8" s="146">
        <v>2014</v>
      </c>
      <c r="AC8" s="146">
        <v>2006</v>
      </c>
      <c r="AD8" s="147">
        <v>2006</v>
      </c>
      <c r="AE8" s="166">
        <v>2004</v>
      </c>
      <c r="AF8" s="167">
        <v>2004</v>
      </c>
      <c r="AG8" s="167">
        <v>2008</v>
      </c>
      <c r="AH8" s="168">
        <v>2001</v>
      </c>
      <c r="AI8" s="188">
        <v>2005</v>
      </c>
      <c r="AJ8" s="189">
        <v>2006</v>
      </c>
      <c r="AK8" s="189">
        <v>2006</v>
      </c>
      <c r="AL8" s="190">
        <v>2006</v>
      </c>
      <c r="AM8" s="208">
        <v>2001</v>
      </c>
      <c r="AN8" s="209">
        <v>2001</v>
      </c>
      <c r="AO8" s="209">
        <v>2005</v>
      </c>
      <c r="AP8" s="210">
        <v>2001</v>
      </c>
      <c r="AQ8" s="229">
        <v>2005</v>
      </c>
      <c r="AR8" s="230">
        <v>2009</v>
      </c>
      <c r="AS8" s="230">
        <v>2009</v>
      </c>
      <c r="AT8" s="231">
        <v>2015</v>
      </c>
      <c r="AU8" s="249">
        <v>2007</v>
      </c>
      <c r="AV8" s="250">
        <v>2015</v>
      </c>
      <c r="AW8" s="250">
        <v>2002</v>
      </c>
      <c r="AX8" s="251">
        <v>2015</v>
      </c>
      <c r="AY8" s="375" t="s">
        <v>39</v>
      </c>
    </row>
    <row r="9" spans="1:51" x14ac:dyDescent="0.25">
      <c r="A9" s="2" t="s">
        <v>19</v>
      </c>
      <c r="B9" s="381">
        <f>MIN(C9:AX9)</f>
        <v>-7.2</v>
      </c>
      <c r="C9" s="20">
        <v>0.8</v>
      </c>
      <c r="D9" s="21">
        <v>-7.2</v>
      </c>
      <c r="E9" s="21">
        <v>-4.8</v>
      </c>
      <c r="F9" s="22">
        <v>-7.2</v>
      </c>
      <c r="G9" s="43">
        <v>1.6</v>
      </c>
      <c r="H9" s="44">
        <v>-3.9</v>
      </c>
      <c r="I9" s="44">
        <v>-1.9</v>
      </c>
      <c r="J9" s="45">
        <v>-3.9</v>
      </c>
      <c r="K9" s="64">
        <v>-1.6</v>
      </c>
      <c r="L9" s="65">
        <v>-3.2</v>
      </c>
      <c r="M9" s="65">
        <v>0.9</v>
      </c>
      <c r="N9" s="66">
        <v>-3.2</v>
      </c>
      <c r="O9" s="85">
        <v>-0.6</v>
      </c>
      <c r="P9" s="86">
        <v>-1.1000000000000001</v>
      </c>
      <c r="Q9" s="86">
        <v>-0.5</v>
      </c>
      <c r="R9" s="87">
        <v>-1.1000000000000001</v>
      </c>
      <c r="S9" s="106">
        <v>-0.8</v>
      </c>
      <c r="T9" s="107">
        <v>2.1</v>
      </c>
      <c r="U9" s="107">
        <v>3.7</v>
      </c>
      <c r="V9" s="108">
        <v>-0.8</v>
      </c>
      <c r="W9" s="127">
        <v>8.9</v>
      </c>
      <c r="X9" s="128">
        <v>8.8000000000000007</v>
      </c>
      <c r="Y9" s="128">
        <v>10.199999999999999</v>
      </c>
      <c r="Z9" s="129">
        <v>8.8000000000000007</v>
      </c>
      <c r="AA9" s="148">
        <v>9</v>
      </c>
      <c r="AB9" s="149">
        <v>9.6999999999999993</v>
      </c>
      <c r="AC9" s="149">
        <v>10.9</v>
      </c>
      <c r="AD9" s="150">
        <v>9</v>
      </c>
      <c r="AE9" s="169">
        <v>8.6999999999999993</v>
      </c>
      <c r="AF9" s="170">
        <v>9.1999999999999993</v>
      </c>
      <c r="AG9" s="170">
        <v>9.8000000000000007</v>
      </c>
      <c r="AH9" s="171">
        <v>8.6999999999999993</v>
      </c>
      <c r="AI9" s="191">
        <v>10.3</v>
      </c>
      <c r="AJ9" s="192">
        <v>11.3</v>
      </c>
      <c r="AK9" s="192">
        <v>8.6999999999999993</v>
      </c>
      <c r="AL9" s="193">
        <v>8.6999999999999993</v>
      </c>
      <c r="AM9" s="211">
        <v>2.2999999999999998</v>
      </c>
      <c r="AN9" s="212">
        <v>1.1000000000000001</v>
      </c>
      <c r="AO9" s="212">
        <v>4.5999999999999996</v>
      </c>
      <c r="AP9" s="213">
        <v>1.1000000000000001</v>
      </c>
      <c r="AQ9" s="232">
        <v>-1.3</v>
      </c>
      <c r="AR9" s="233">
        <v>0</v>
      </c>
      <c r="AS9" s="233">
        <v>-5.7</v>
      </c>
      <c r="AT9" s="234">
        <v>-5.7</v>
      </c>
      <c r="AU9" s="252">
        <v>-4.3</v>
      </c>
      <c r="AV9" s="253">
        <v>0</v>
      </c>
      <c r="AW9" s="253">
        <v>-4.3</v>
      </c>
      <c r="AX9" s="254">
        <v>-4.3</v>
      </c>
      <c r="AY9" s="262" t="s">
        <v>19</v>
      </c>
    </row>
    <row r="10" spans="1:51" x14ac:dyDescent="0.25">
      <c r="A10" s="2" t="s">
        <v>20</v>
      </c>
      <c r="B10" s="382">
        <v>-15.7</v>
      </c>
      <c r="C10" s="23">
        <v>-15.7</v>
      </c>
      <c r="D10" s="24">
        <v>-10</v>
      </c>
      <c r="E10" s="24">
        <v>-12</v>
      </c>
      <c r="F10" s="25">
        <v>-15.7</v>
      </c>
      <c r="G10" s="46">
        <v>-12.4</v>
      </c>
      <c r="H10" s="47">
        <v>-12.3</v>
      </c>
      <c r="I10" s="47">
        <v>-11</v>
      </c>
      <c r="J10" s="48">
        <v>-13.5</v>
      </c>
      <c r="K10" s="67">
        <v>-11.9</v>
      </c>
      <c r="L10" s="68">
        <v>-8.1</v>
      </c>
      <c r="M10" s="68">
        <v>-4.5</v>
      </c>
      <c r="N10" s="69">
        <v>-11.9</v>
      </c>
      <c r="O10" s="88">
        <v>-5.4</v>
      </c>
      <c r="P10" s="89">
        <v>-4.4000000000000004</v>
      </c>
      <c r="Q10" s="89">
        <v>-1.5</v>
      </c>
      <c r="R10" s="90">
        <v>-5.4</v>
      </c>
      <c r="S10" s="109">
        <v>-0.8</v>
      </c>
      <c r="T10" s="110">
        <v>-0.2</v>
      </c>
      <c r="U10" s="110">
        <v>1.8</v>
      </c>
      <c r="V10" s="111">
        <v>-0.8</v>
      </c>
      <c r="W10" s="130">
        <v>3.1</v>
      </c>
      <c r="X10" s="131">
        <v>4</v>
      </c>
      <c r="Y10" s="131">
        <v>5.5</v>
      </c>
      <c r="Z10" s="132">
        <v>3.1</v>
      </c>
      <c r="AA10" s="151">
        <v>5.0999999999999996</v>
      </c>
      <c r="AB10" s="152">
        <v>7.8</v>
      </c>
      <c r="AC10" s="152">
        <v>6.1</v>
      </c>
      <c r="AD10" s="153">
        <v>5.0999999999999996</v>
      </c>
      <c r="AE10" s="172">
        <v>5.8</v>
      </c>
      <c r="AF10" s="173">
        <v>6.8</v>
      </c>
      <c r="AG10" s="173">
        <v>5.7</v>
      </c>
      <c r="AH10" s="174">
        <v>5.7</v>
      </c>
      <c r="AI10" s="178">
        <v>4.9000000000000004</v>
      </c>
      <c r="AJ10" s="194">
        <v>2.1</v>
      </c>
      <c r="AK10" s="194">
        <v>1</v>
      </c>
      <c r="AL10" s="195">
        <v>1</v>
      </c>
      <c r="AM10" s="214">
        <v>0.5</v>
      </c>
      <c r="AN10" s="215">
        <v>-2</v>
      </c>
      <c r="AO10" s="215">
        <v>-5.5</v>
      </c>
      <c r="AP10" s="216">
        <v>-5.5</v>
      </c>
      <c r="AQ10" s="235">
        <v>-1</v>
      </c>
      <c r="AR10" s="236">
        <v>-3.8</v>
      </c>
      <c r="AS10" s="236">
        <v>-6</v>
      </c>
      <c r="AT10" s="237">
        <v>-6</v>
      </c>
      <c r="AU10" s="255">
        <v>-8.4</v>
      </c>
      <c r="AV10" s="256">
        <v>-10.6</v>
      </c>
      <c r="AW10" s="256">
        <v>-6.7</v>
      </c>
      <c r="AX10" s="257">
        <v>-10.6</v>
      </c>
      <c r="AY10" s="262" t="s">
        <v>20</v>
      </c>
    </row>
    <row r="11" spans="1:51" x14ac:dyDescent="0.25">
      <c r="A11" s="2" t="s">
        <v>39</v>
      </c>
      <c r="B11" s="383">
        <v>2009</v>
      </c>
      <c r="C11" s="23">
        <v>2009</v>
      </c>
      <c r="D11" s="24">
        <v>2013</v>
      </c>
      <c r="E11" s="24">
        <v>2013</v>
      </c>
      <c r="F11" s="25">
        <v>2009</v>
      </c>
      <c r="G11" s="46">
        <v>2012</v>
      </c>
      <c r="H11" s="47">
        <v>2012</v>
      </c>
      <c r="I11" s="47">
        <v>2005</v>
      </c>
      <c r="J11" s="48">
        <v>2012</v>
      </c>
      <c r="K11" s="67">
        <v>2005</v>
      </c>
      <c r="L11" s="68">
        <v>2013</v>
      </c>
      <c r="M11" s="68">
        <v>2013</v>
      </c>
      <c r="N11" s="69">
        <v>2005</v>
      </c>
      <c r="O11" s="88">
        <v>2003</v>
      </c>
      <c r="P11" s="89">
        <v>2003</v>
      </c>
      <c r="Q11" s="89">
        <v>2001</v>
      </c>
      <c r="R11" s="90">
        <v>2003</v>
      </c>
      <c r="S11" s="109">
        <v>2016</v>
      </c>
      <c r="T11" s="110">
        <v>2005</v>
      </c>
      <c r="U11" s="110">
        <v>2004</v>
      </c>
      <c r="V11" s="111">
        <v>2016</v>
      </c>
      <c r="W11" s="130">
        <v>2006</v>
      </c>
      <c r="X11" s="131">
        <v>2001</v>
      </c>
      <c r="Y11" s="131">
        <v>2002</v>
      </c>
      <c r="Z11" s="132">
        <v>2006</v>
      </c>
      <c r="AA11" s="151">
        <v>2011</v>
      </c>
      <c r="AB11" s="152">
        <v>2010</v>
      </c>
      <c r="AC11" s="152">
        <v>2015</v>
      </c>
      <c r="AD11" s="153">
        <v>2011</v>
      </c>
      <c r="AE11" s="172">
        <v>2015</v>
      </c>
      <c r="AF11" s="173">
        <v>2005</v>
      </c>
      <c r="AG11" s="173">
        <v>2011</v>
      </c>
      <c r="AH11" s="174">
        <v>2011</v>
      </c>
      <c r="AI11" s="178">
        <v>2007</v>
      </c>
      <c r="AJ11" s="194">
        <v>2008</v>
      </c>
      <c r="AK11" s="194">
        <v>2003</v>
      </c>
      <c r="AL11" s="195">
        <v>2003</v>
      </c>
      <c r="AM11" s="214">
        <v>2002</v>
      </c>
      <c r="AN11" s="215">
        <v>2003</v>
      </c>
      <c r="AO11" s="215">
        <v>2003</v>
      </c>
      <c r="AP11" s="216">
        <v>2003</v>
      </c>
      <c r="AQ11" s="235">
        <v>2009</v>
      </c>
      <c r="AR11" s="236">
        <v>2005</v>
      </c>
      <c r="AS11" s="236">
        <v>2010</v>
      </c>
      <c r="AT11" s="237">
        <v>2010</v>
      </c>
      <c r="AU11" s="255">
        <v>2010</v>
      </c>
      <c r="AV11" s="256">
        <v>2010</v>
      </c>
      <c r="AW11" s="256">
        <v>2014</v>
      </c>
      <c r="AX11" s="257">
        <v>2010</v>
      </c>
      <c r="AY11" s="262" t="s">
        <v>39</v>
      </c>
    </row>
    <row r="12" spans="1:51" x14ac:dyDescent="0.25">
      <c r="A12" s="2" t="s">
        <v>44</v>
      </c>
      <c r="B12" s="381">
        <f>MAX(C12:AX12)</f>
        <v>21.4</v>
      </c>
      <c r="C12" s="20">
        <v>6.8</v>
      </c>
      <c r="D12" s="21">
        <v>5.3</v>
      </c>
      <c r="E12" s="21">
        <v>9.5</v>
      </c>
      <c r="F12" s="22">
        <v>9.5</v>
      </c>
      <c r="G12" s="43">
        <v>10.8</v>
      </c>
      <c r="H12" s="44">
        <v>5.3</v>
      </c>
      <c r="I12" s="44">
        <v>10.1</v>
      </c>
      <c r="J12" s="45">
        <v>10.8</v>
      </c>
      <c r="K12" s="64">
        <v>4.7</v>
      </c>
      <c r="L12" s="65">
        <v>5</v>
      </c>
      <c r="M12" s="65">
        <v>7.7</v>
      </c>
      <c r="N12" s="66">
        <v>7.7</v>
      </c>
      <c r="O12" s="85">
        <v>9.6999999999999993</v>
      </c>
      <c r="P12" s="86">
        <v>8.6999999999999993</v>
      </c>
      <c r="Q12" s="86">
        <v>7.6</v>
      </c>
      <c r="R12" s="87">
        <v>9.6999999999999993</v>
      </c>
      <c r="S12" s="106">
        <v>14.3</v>
      </c>
      <c r="T12" s="107">
        <v>14.3</v>
      </c>
      <c r="U12" s="107">
        <v>12.6</v>
      </c>
      <c r="V12" s="108">
        <v>14.3</v>
      </c>
      <c r="W12" s="127">
        <v>13.9</v>
      </c>
      <c r="X12" s="128">
        <v>14.2</v>
      </c>
      <c r="Y12" s="128">
        <v>19.2</v>
      </c>
      <c r="Z12" s="129">
        <v>19.2</v>
      </c>
      <c r="AA12" s="148">
        <v>14.9</v>
      </c>
      <c r="AB12" s="149">
        <v>21.4</v>
      </c>
      <c r="AC12" s="149">
        <v>17.7</v>
      </c>
      <c r="AD12" s="150">
        <v>21.4</v>
      </c>
      <c r="AE12" s="169">
        <v>17.2</v>
      </c>
      <c r="AF12" s="170">
        <v>14.1</v>
      </c>
      <c r="AG12" s="170">
        <v>18.600000000000001</v>
      </c>
      <c r="AH12" s="171">
        <v>18.600000000000001</v>
      </c>
      <c r="AI12" s="191">
        <v>18.2</v>
      </c>
      <c r="AJ12" s="192">
        <v>19.7</v>
      </c>
      <c r="AK12" s="192">
        <v>15.4</v>
      </c>
      <c r="AL12" s="193">
        <v>19.7</v>
      </c>
      <c r="AM12" s="211">
        <v>10</v>
      </c>
      <c r="AN12" s="212">
        <v>10.199999999999999</v>
      </c>
      <c r="AO12" s="212">
        <v>11.3</v>
      </c>
      <c r="AP12" s="213">
        <v>11.3</v>
      </c>
      <c r="AQ12" s="232">
        <v>4.5</v>
      </c>
      <c r="AR12" s="233">
        <v>11.3</v>
      </c>
      <c r="AS12" s="233">
        <v>9.1</v>
      </c>
      <c r="AT12" s="234">
        <v>11.3</v>
      </c>
      <c r="AU12" s="252">
        <v>7.7</v>
      </c>
      <c r="AV12" s="253">
        <v>5.2</v>
      </c>
      <c r="AW12" s="253">
        <v>8.6</v>
      </c>
      <c r="AX12" s="254">
        <v>8.6</v>
      </c>
      <c r="AY12" s="262" t="s">
        <v>44</v>
      </c>
    </row>
    <row r="13" spans="1:51" x14ac:dyDescent="0.25">
      <c r="A13" s="2" t="s">
        <v>45</v>
      </c>
      <c r="B13" s="382">
        <v>20.5</v>
      </c>
      <c r="C13" s="23">
        <v>12</v>
      </c>
      <c r="D13" s="24">
        <v>12.5</v>
      </c>
      <c r="E13" s="24">
        <v>14</v>
      </c>
      <c r="F13" s="25">
        <v>14</v>
      </c>
      <c r="G13" s="46">
        <v>12.5</v>
      </c>
      <c r="H13" s="47">
        <v>11.5</v>
      </c>
      <c r="I13" s="47">
        <v>11</v>
      </c>
      <c r="J13" s="48">
        <v>12.5</v>
      </c>
      <c r="K13" s="67">
        <v>10</v>
      </c>
      <c r="L13" s="68">
        <v>13</v>
      </c>
      <c r="M13" s="68">
        <v>13.2</v>
      </c>
      <c r="N13" s="69">
        <v>13.2</v>
      </c>
      <c r="O13" s="88">
        <v>13.6</v>
      </c>
      <c r="P13" s="89">
        <v>13.3</v>
      </c>
      <c r="Q13" s="89">
        <v>13.4</v>
      </c>
      <c r="R13" s="90">
        <v>13.6</v>
      </c>
      <c r="S13" s="109">
        <v>17.5</v>
      </c>
      <c r="T13" s="110">
        <v>14.3</v>
      </c>
      <c r="U13" s="110">
        <v>16.5</v>
      </c>
      <c r="V13" s="111">
        <v>17.5</v>
      </c>
      <c r="W13" s="130">
        <v>16.8</v>
      </c>
      <c r="X13" s="131">
        <v>17.3</v>
      </c>
      <c r="Y13" s="131">
        <v>19.2</v>
      </c>
      <c r="Z13" s="132">
        <v>19.2</v>
      </c>
      <c r="AA13" s="151">
        <v>20.7</v>
      </c>
      <c r="AB13" s="152">
        <v>21.4</v>
      </c>
      <c r="AC13" s="152">
        <v>20</v>
      </c>
      <c r="AD13" s="153">
        <v>21.4</v>
      </c>
      <c r="AE13" s="172">
        <v>20.5</v>
      </c>
      <c r="AF13" s="173">
        <v>19.3</v>
      </c>
      <c r="AG13" s="173">
        <v>19.100000000000001</v>
      </c>
      <c r="AH13" s="174">
        <v>20.5</v>
      </c>
      <c r="AI13" s="178">
        <v>18.899999999999999</v>
      </c>
      <c r="AJ13" s="194">
        <v>19.7</v>
      </c>
      <c r="AK13" s="194">
        <v>16.600000000000001</v>
      </c>
      <c r="AL13" s="195">
        <v>18.899999999999999</v>
      </c>
      <c r="AM13" s="214">
        <v>17.899999999999999</v>
      </c>
      <c r="AN13" s="215">
        <v>16.5</v>
      </c>
      <c r="AO13" s="215">
        <v>16.5</v>
      </c>
      <c r="AP13" s="216">
        <v>17.899999999999999</v>
      </c>
      <c r="AQ13" s="235">
        <v>16.399999999999999</v>
      </c>
      <c r="AR13" s="236">
        <v>13.6</v>
      </c>
      <c r="AS13" s="236">
        <v>12.3</v>
      </c>
      <c r="AT13" s="237">
        <v>16.399999999999999</v>
      </c>
      <c r="AU13" s="255">
        <v>12</v>
      </c>
      <c r="AV13" s="256">
        <v>11.2</v>
      </c>
      <c r="AW13" s="256">
        <v>11.6</v>
      </c>
      <c r="AX13" s="257">
        <v>12</v>
      </c>
      <c r="AY13" s="262" t="s">
        <v>45</v>
      </c>
    </row>
    <row r="14" spans="1:51" x14ac:dyDescent="0.25">
      <c r="A14" s="2" t="s">
        <v>39</v>
      </c>
      <c r="B14" s="383">
        <v>2004</v>
      </c>
      <c r="C14" s="23">
        <v>2012</v>
      </c>
      <c r="D14" s="24">
        <v>2008</v>
      </c>
      <c r="E14" s="24">
        <v>2002</v>
      </c>
      <c r="F14" s="25">
        <v>2002</v>
      </c>
      <c r="G14" s="46">
        <v>2004</v>
      </c>
      <c r="H14" s="47">
        <v>2002</v>
      </c>
      <c r="I14" s="47">
        <v>2002</v>
      </c>
      <c r="J14" s="48">
        <v>2004</v>
      </c>
      <c r="K14" s="67">
        <v>2002</v>
      </c>
      <c r="L14" s="68">
        <v>2010</v>
      </c>
      <c r="M14" s="68">
        <v>2005</v>
      </c>
      <c r="N14" s="69">
        <v>2006</v>
      </c>
      <c r="O14" s="88">
        <v>2014</v>
      </c>
      <c r="P14" s="89">
        <v>2003</v>
      </c>
      <c r="Q14" s="89">
        <v>2005</v>
      </c>
      <c r="R14" s="90">
        <v>2014</v>
      </c>
      <c r="S14" s="109">
        <v>2011</v>
      </c>
      <c r="T14" s="110">
        <v>2016</v>
      </c>
      <c r="U14" s="110">
        <v>2008</v>
      </c>
      <c r="V14" s="111">
        <v>2011</v>
      </c>
      <c r="W14" s="130">
        <v>2014</v>
      </c>
      <c r="X14" s="131">
        <v>2005</v>
      </c>
      <c r="Y14" s="131">
        <v>2016</v>
      </c>
      <c r="Z14" s="132">
        <v>2016</v>
      </c>
      <c r="AA14" s="151">
        <v>2015</v>
      </c>
      <c r="AB14" s="152">
        <v>2016</v>
      </c>
      <c r="AC14" s="152">
        <v>2001</v>
      </c>
      <c r="AD14" s="153">
        <v>2016</v>
      </c>
      <c r="AE14" s="172">
        <v>2004</v>
      </c>
      <c r="AF14" s="173">
        <v>2012</v>
      </c>
      <c r="AG14" s="173">
        <v>2009</v>
      </c>
      <c r="AH14" s="174">
        <v>2004</v>
      </c>
      <c r="AI14" s="178">
        <v>2006</v>
      </c>
      <c r="AJ14" s="194">
        <v>2016</v>
      </c>
      <c r="AK14" s="194">
        <v>2006</v>
      </c>
      <c r="AL14" s="195">
        <v>2006</v>
      </c>
      <c r="AM14" s="214">
        <v>2009</v>
      </c>
      <c r="AN14" s="215">
        <v>2001</v>
      </c>
      <c r="AO14" s="215">
        <v>2001</v>
      </c>
      <c r="AP14" s="216">
        <v>2009</v>
      </c>
      <c r="AQ14" s="235">
        <v>2015</v>
      </c>
      <c r="AR14" s="236">
        <v>2006</v>
      </c>
      <c r="AS14" s="236">
        <v>2009</v>
      </c>
      <c r="AT14" s="237">
        <v>2015</v>
      </c>
      <c r="AU14" s="255">
        <v>2001</v>
      </c>
      <c r="AV14" s="256">
        <v>2015</v>
      </c>
      <c r="AW14" s="256">
        <v>2015</v>
      </c>
      <c r="AX14" s="257">
        <v>2001</v>
      </c>
      <c r="AY14" s="262" t="s">
        <v>39</v>
      </c>
    </row>
    <row r="15" spans="1:51" x14ac:dyDescent="0.25">
      <c r="A15" s="455" t="s">
        <v>21</v>
      </c>
      <c r="B15" s="381">
        <f t="shared" ref="B15:B20" si="0">SUM(F15,J15,N15,R15,V15,Z15,AD15,AH15,AL15,AP15,AT15,AX15)</f>
        <v>50</v>
      </c>
      <c r="C15" s="414">
        <v>0</v>
      </c>
      <c r="D15" s="415">
        <v>5</v>
      </c>
      <c r="E15" s="415">
        <v>2</v>
      </c>
      <c r="F15" s="416">
        <v>7</v>
      </c>
      <c r="G15" s="417">
        <v>0</v>
      </c>
      <c r="H15" s="418">
        <v>5</v>
      </c>
      <c r="I15" s="418">
        <v>6</v>
      </c>
      <c r="J15" s="419">
        <v>11</v>
      </c>
      <c r="K15" s="420">
        <v>3</v>
      </c>
      <c r="L15" s="421">
        <v>7</v>
      </c>
      <c r="M15" s="421">
        <v>0</v>
      </c>
      <c r="N15" s="422">
        <v>10</v>
      </c>
      <c r="O15" s="423">
        <v>1</v>
      </c>
      <c r="P15" s="424">
        <v>1</v>
      </c>
      <c r="Q15" s="424">
        <v>2</v>
      </c>
      <c r="R15" s="425">
        <v>4</v>
      </c>
      <c r="S15" s="426">
        <v>1</v>
      </c>
      <c r="T15" s="427">
        <v>0</v>
      </c>
      <c r="U15" s="427">
        <v>0</v>
      </c>
      <c r="V15" s="428">
        <v>1</v>
      </c>
      <c r="W15" s="429">
        <v>0</v>
      </c>
      <c r="X15" s="430">
        <v>0</v>
      </c>
      <c r="Y15" s="430">
        <v>0</v>
      </c>
      <c r="Z15" s="431">
        <v>0</v>
      </c>
      <c r="AA15" s="432">
        <v>0</v>
      </c>
      <c r="AB15" s="433">
        <v>0</v>
      </c>
      <c r="AC15" s="433">
        <v>0</v>
      </c>
      <c r="AD15" s="434">
        <v>0</v>
      </c>
      <c r="AE15" s="435">
        <v>0</v>
      </c>
      <c r="AF15" s="436">
        <v>0</v>
      </c>
      <c r="AG15" s="436">
        <v>0</v>
      </c>
      <c r="AH15" s="437">
        <v>0</v>
      </c>
      <c r="AI15" s="438">
        <v>0</v>
      </c>
      <c r="AJ15" s="439">
        <v>0</v>
      </c>
      <c r="AK15" s="439">
        <v>0</v>
      </c>
      <c r="AL15" s="440">
        <v>0</v>
      </c>
      <c r="AM15" s="441">
        <v>0</v>
      </c>
      <c r="AN15" s="442">
        <v>0</v>
      </c>
      <c r="AO15" s="442">
        <v>0</v>
      </c>
      <c r="AP15" s="443">
        <v>0</v>
      </c>
      <c r="AQ15" s="444">
        <v>2</v>
      </c>
      <c r="AR15" s="445">
        <v>1</v>
      </c>
      <c r="AS15" s="445">
        <v>3</v>
      </c>
      <c r="AT15" s="446">
        <v>6</v>
      </c>
      <c r="AU15" s="447">
        <v>5</v>
      </c>
      <c r="AV15" s="448">
        <v>1</v>
      </c>
      <c r="AW15" s="448">
        <v>5</v>
      </c>
      <c r="AX15" s="449">
        <v>11</v>
      </c>
      <c r="AY15" s="492" t="s">
        <v>21</v>
      </c>
    </row>
    <row r="16" spans="1:51" x14ac:dyDescent="0.25">
      <c r="A16" s="455" t="s">
        <v>22</v>
      </c>
      <c r="B16" s="384">
        <f t="shared" si="0"/>
        <v>47.400000000000006</v>
      </c>
      <c r="C16" s="456">
        <v>3.6000000000000019</v>
      </c>
      <c r="D16" s="457">
        <v>3.0666666666666669</v>
      </c>
      <c r="E16" s="457">
        <v>4.533333333333335</v>
      </c>
      <c r="F16" s="458">
        <v>11.2</v>
      </c>
      <c r="G16" s="459">
        <v>3.8</v>
      </c>
      <c r="H16" s="460">
        <v>4.2</v>
      </c>
      <c r="I16" s="460">
        <v>2.3333333333333335</v>
      </c>
      <c r="J16" s="461">
        <v>10.466666666666667</v>
      </c>
      <c r="K16" s="462">
        <v>3.2</v>
      </c>
      <c r="L16" s="463">
        <v>1.9333333333333333</v>
      </c>
      <c r="M16" s="463">
        <v>2.1333333333333333</v>
      </c>
      <c r="N16" s="464">
        <v>7.2666666666666666</v>
      </c>
      <c r="O16" s="465">
        <v>1.7333333333333334</v>
      </c>
      <c r="P16" s="466">
        <v>0.93333333333333335</v>
      </c>
      <c r="Q16" s="466">
        <v>0.33333333333333331</v>
      </c>
      <c r="R16" s="467">
        <v>3</v>
      </c>
      <c r="S16" s="468">
        <v>6.6666666666666666E-2</v>
      </c>
      <c r="T16" s="469">
        <v>0.13333333333333333</v>
      </c>
      <c r="U16" s="469">
        <v>0</v>
      </c>
      <c r="V16" s="470">
        <v>0.2</v>
      </c>
      <c r="W16" s="471">
        <v>0</v>
      </c>
      <c r="X16" s="472">
        <v>0</v>
      </c>
      <c r="Y16" s="472">
        <v>0</v>
      </c>
      <c r="Z16" s="473">
        <v>0</v>
      </c>
      <c r="AA16" s="474">
        <v>0</v>
      </c>
      <c r="AB16" s="475">
        <v>0</v>
      </c>
      <c r="AC16" s="475">
        <v>0</v>
      </c>
      <c r="AD16" s="476">
        <v>0</v>
      </c>
      <c r="AE16" s="477">
        <v>0</v>
      </c>
      <c r="AF16" s="478">
        <v>0</v>
      </c>
      <c r="AG16" s="478">
        <v>0</v>
      </c>
      <c r="AH16" s="479">
        <v>0</v>
      </c>
      <c r="AI16" s="480">
        <v>0</v>
      </c>
      <c r="AJ16" s="481">
        <v>0</v>
      </c>
      <c r="AK16" s="481">
        <v>0</v>
      </c>
      <c r="AL16" s="482">
        <v>0</v>
      </c>
      <c r="AM16" s="483">
        <v>0</v>
      </c>
      <c r="AN16" s="484">
        <v>0.3333333333333332</v>
      </c>
      <c r="AO16" s="484">
        <v>0.73333333333333328</v>
      </c>
      <c r="AP16" s="485">
        <v>1.0666666666666667</v>
      </c>
      <c r="AQ16" s="486">
        <v>0.33333333333333331</v>
      </c>
      <c r="AR16" s="487">
        <v>1.2666666666666666</v>
      </c>
      <c r="AS16" s="487">
        <v>1.8666666666666667</v>
      </c>
      <c r="AT16" s="488">
        <v>3.4</v>
      </c>
      <c r="AU16" s="489">
        <v>2.8666666666666667</v>
      </c>
      <c r="AV16" s="490">
        <v>4.666666666666667</v>
      </c>
      <c r="AW16" s="490">
        <v>3.4666666666666668</v>
      </c>
      <c r="AX16" s="491">
        <v>10.8</v>
      </c>
      <c r="AY16" s="492" t="s">
        <v>22</v>
      </c>
    </row>
    <row r="17" spans="1:51" x14ac:dyDescent="0.25">
      <c r="A17" s="455" t="s">
        <v>23</v>
      </c>
      <c r="B17" s="381">
        <f t="shared" si="0"/>
        <v>3</v>
      </c>
      <c r="C17" s="414">
        <v>0</v>
      </c>
      <c r="D17" s="415">
        <v>2</v>
      </c>
      <c r="E17" s="415">
        <v>0</v>
      </c>
      <c r="F17" s="416">
        <v>2</v>
      </c>
      <c r="G17" s="417">
        <v>0</v>
      </c>
      <c r="H17" s="418">
        <v>0</v>
      </c>
      <c r="I17" s="418">
        <v>0</v>
      </c>
      <c r="J17" s="419">
        <v>0</v>
      </c>
      <c r="K17" s="420">
        <v>0</v>
      </c>
      <c r="L17" s="421">
        <v>0</v>
      </c>
      <c r="M17" s="421">
        <v>0</v>
      </c>
      <c r="N17" s="422">
        <v>0</v>
      </c>
      <c r="O17" s="423">
        <v>0</v>
      </c>
      <c r="P17" s="424">
        <v>0</v>
      </c>
      <c r="Q17" s="424">
        <v>0</v>
      </c>
      <c r="R17" s="425">
        <v>0</v>
      </c>
      <c r="S17" s="426">
        <v>0</v>
      </c>
      <c r="T17" s="427">
        <v>0</v>
      </c>
      <c r="U17" s="427">
        <v>0</v>
      </c>
      <c r="V17" s="428">
        <v>0</v>
      </c>
      <c r="W17" s="429">
        <v>0</v>
      </c>
      <c r="X17" s="430">
        <v>0</v>
      </c>
      <c r="Y17" s="430">
        <v>0</v>
      </c>
      <c r="Z17" s="431">
        <v>0</v>
      </c>
      <c r="AA17" s="432">
        <v>0</v>
      </c>
      <c r="AB17" s="433">
        <v>0</v>
      </c>
      <c r="AC17" s="433">
        <v>0</v>
      </c>
      <c r="AD17" s="434">
        <v>0</v>
      </c>
      <c r="AE17" s="435">
        <v>0</v>
      </c>
      <c r="AF17" s="436">
        <v>0</v>
      </c>
      <c r="AG17" s="436">
        <v>0</v>
      </c>
      <c r="AH17" s="437">
        <v>0</v>
      </c>
      <c r="AI17" s="438">
        <v>0</v>
      </c>
      <c r="AJ17" s="439">
        <v>0</v>
      </c>
      <c r="AK17" s="439">
        <v>0</v>
      </c>
      <c r="AL17" s="440">
        <v>0</v>
      </c>
      <c r="AM17" s="441">
        <v>0</v>
      </c>
      <c r="AN17" s="442">
        <v>0</v>
      </c>
      <c r="AO17" s="442">
        <v>0</v>
      </c>
      <c r="AP17" s="443">
        <v>0</v>
      </c>
      <c r="AQ17" s="444">
        <v>0</v>
      </c>
      <c r="AR17" s="445">
        <v>0</v>
      </c>
      <c r="AS17" s="445">
        <v>1</v>
      </c>
      <c r="AT17" s="446">
        <v>1</v>
      </c>
      <c r="AU17" s="447">
        <v>0</v>
      </c>
      <c r="AV17" s="448">
        <v>0</v>
      </c>
      <c r="AW17" s="448">
        <v>0</v>
      </c>
      <c r="AX17" s="449">
        <v>0</v>
      </c>
      <c r="AY17" s="492" t="s">
        <v>23</v>
      </c>
    </row>
    <row r="18" spans="1:51" x14ac:dyDescent="0.25">
      <c r="A18" s="455" t="s">
        <v>24</v>
      </c>
      <c r="B18" s="381">
        <f t="shared" si="0"/>
        <v>6.6665333333333328</v>
      </c>
      <c r="C18" s="456">
        <v>1.4</v>
      </c>
      <c r="D18" s="457">
        <v>0.53333333333333333</v>
      </c>
      <c r="E18" s="457">
        <v>0.6</v>
      </c>
      <c r="F18" s="458">
        <v>2.5333333333333332</v>
      </c>
      <c r="G18" s="459">
        <v>0.8</v>
      </c>
      <c r="H18" s="460">
        <v>0.53333333333333333</v>
      </c>
      <c r="I18" s="460">
        <v>0.4</v>
      </c>
      <c r="J18" s="461">
        <v>1.7333333333333334</v>
      </c>
      <c r="K18" s="462">
        <v>0.46666666666666667</v>
      </c>
      <c r="L18" s="463">
        <v>6.6666666666666666E-2</v>
      </c>
      <c r="M18" s="463">
        <v>0</v>
      </c>
      <c r="N18" s="464">
        <v>0.53333333333333333</v>
      </c>
      <c r="O18" s="465">
        <v>6.6666666666666666E-2</v>
      </c>
      <c r="P18" s="466">
        <v>0</v>
      </c>
      <c r="Q18" s="466">
        <v>0</v>
      </c>
      <c r="R18" s="467">
        <v>6.6666666666666666E-2</v>
      </c>
      <c r="S18" s="468">
        <v>0</v>
      </c>
      <c r="T18" s="469">
        <v>0</v>
      </c>
      <c r="U18" s="469">
        <v>0</v>
      </c>
      <c r="V18" s="470">
        <v>0</v>
      </c>
      <c r="W18" s="471">
        <v>0</v>
      </c>
      <c r="X18" s="472">
        <v>0</v>
      </c>
      <c r="Y18" s="472">
        <v>0</v>
      </c>
      <c r="Z18" s="473">
        <v>0</v>
      </c>
      <c r="AA18" s="474">
        <v>0</v>
      </c>
      <c r="AB18" s="475">
        <v>0</v>
      </c>
      <c r="AC18" s="475">
        <v>0</v>
      </c>
      <c r="AD18" s="476">
        <v>0</v>
      </c>
      <c r="AE18" s="477">
        <v>0</v>
      </c>
      <c r="AF18" s="478">
        <v>0</v>
      </c>
      <c r="AG18" s="478">
        <v>0</v>
      </c>
      <c r="AH18" s="479">
        <v>0</v>
      </c>
      <c r="AI18" s="480">
        <v>0</v>
      </c>
      <c r="AJ18" s="481">
        <v>0</v>
      </c>
      <c r="AK18" s="481">
        <v>0</v>
      </c>
      <c r="AL18" s="482">
        <v>0</v>
      </c>
      <c r="AM18" s="483">
        <v>0</v>
      </c>
      <c r="AN18" s="484">
        <v>0</v>
      </c>
      <c r="AO18" s="484">
        <v>0.13333333333333333</v>
      </c>
      <c r="AP18" s="485">
        <v>0.13333333333333333</v>
      </c>
      <c r="AQ18" s="486">
        <v>0</v>
      </c>
      <c r="AR18" s="487">
        <v>0</v>
      </c>
      <c r="AS18" s="487">
        <v>6.6666666666666666E-2</v>
      </c>
      <c r="AT18" s="488">
        <v>6.6666666666666666E-2</v>
      </c>
      <c r="AU18" s="489">
        <v>0.26666666666666666</v>
      </c>
      <c r="AV18" s="490">
        <v>0.8</v>
      </c>
      <c r="AW18" s="490">
        <v>0.53319999999999979</v>
      </c>
      <c r="AX18" s="491">
        <v>1.5998666666666665</v>
      </c>
      <c r="AY18" s="492" t="s">
        <v>24</v>
      </c>
    </row>
    <row r="19" spans="1:51" x14ac:dyDescent="0.25">
      <c r="A19" s="455" t="s">
        <v>25</v>
      </c>
      <c r="B19" s="381">
        <f t="shared" si="0"/>
        <v>0</v>
      </c>
      <c r="C19" s="414">
        <v>0</v>
      </c>
      <c r="D19" s="415">
        <v>0</v>
      </c>
      <c r="E19" s="415">
        <v>0</v>
      </c>
      <c r="F19" s="416">
        <v>0</v>
      </c>
      <c r="G19" s="417">
        <v>0</v>
      </c>
      <c r="H19" s="418">
        <v>0</v>
      </c>
      <c r="I19" s="418">
        <v>0</v>
      </c>
      <c r="J19" s="419">
        <v>0</v>
      </c>
      <c r="K19" s="420">
        <v>0</v>
      </c>
      <c r="L19" s="421">
        <v>0</v>
      </c>
      <c r="M19" s="421">
        <v>0</v>
      </c>
      <c r="N19" s="422">
        <v>0</v>
      </c>
      <c r="O19" s="423">
        <v>0</v>
      </c>
      <c r="P19" s="424">
        <v>0</v>
      </c>
      <c r="Q19" s="424">
        <v>0</v>
      </c>
      <c r="R19" s="425">
        <v>0</v>
      </c>
      <c r="S19" s="426">
        <v>0</v>
      </c>
      <c r="T19" s="427">
        <v>0</v>
      </c>
      <c r="U19" s="427">
        <v>0</v>
      </c>
      <c r="V19" s="428">
        <v>0</v>
      </c>
      <c r="W19" s="429">
        <v>0</v>
      </c>
      <c r="X19" s="430">
        <v>0</v>
      </c>
      <c r="Y19" s="430">
        <v>0</v>
      </c>
      <c r="Z19" s="431">
        <v>0</v>
      </c>
      <c r="AA19" s="432">
        <v>0</v>
      </c>
      <c r="AB19" s="433">
        <v>0</v>
      </c>
      <c r="AC19" s="433">
        <v>0</v>
      </c>
      <c r="AD19" s="434">
        <v>0</v>
      </c>
      <c r="AE19" s="435">
        <v>0</v>
      </c>
      <c r="AF19" s="436">
        <v>0</v>
      </c>
      <c r="AG19" s="436">
        <v>0</v>
      </c>
      <c r="AH19" s="437">
        <v>0</v>
      </c>
      <c r="AI19" s="438">
        <v>0</v>
      </c>
      <c r="AJ19" s="439">
        <v>0</v>
      </c>
      <c r="AK19" s="439">
        <v>0</v>
      </c>
      <c r="AL19" s="440">
        <v>0</v>
      </c>
      <c r="AM19" s="441">
        <v>0</v>
      </c>
      <c r="AN19" s="442">
        <v>0</v>
      </c>
      <c r="AO19" s="442">
        <v>0</v>
      </c>
      <c r="AP19" s="443">
        <v>0</v>
      </c>
      <c r="AQ19" s="444">
        <v>0</v>
      </c>
      <c r="AR19" s="445">
        <v>0</v>
      </c>
      <c r="AS19" s="445">
        <v>0</v>
      </c>
      <c r="AT19" s="446">
        <v>0</v>
      </c>
      <c r="AU19" s="447">
        <v>0</v>
      </c>
      <c r="AV19" s="448">
        <v>0</v>
      </c>
      <c r="AW19" s="448">
        <v>0</v>
      </c>
      <c r="AX19" s="449">
        <v>0</v>
      </c>
      <c r="AY19" s="492" t="s">
        <v>25</v>
      </c>
    </row>
    <row r="20" spans="1:51" x14ac:dyDescent="0.25">
      <c r="A20" s="6" t="s">
        <v>26</v>
      </c>
      <c r="B20" s="391">
        <f t="shared" si="0"/>
        <v>1.2</v>
      </c>
      <c r="C20" s="26">
        <v>0.4</v>
      </c>
      <c r="D20" s="27">
        <v>6.6666666666666666E-2</v>
      </c>
      <c r="E20" s="27">
        <v>6.6666666666666666E-2</v>
      </c>
      <c r="F20" s="28">
        <v>0.53333333333333333</v>
      </c>
      <c r="G20" s="49">
        <v>0.33333333333333331</v>
      </c>
      <c r="H20" s="50">
        <v>0.13333333333333333</v>
      </c>
      <c r="I20" s="50">
        <v>6.6666666666666666E-2</v>
      </c>
      <c r="J20" s="51">
        <v>0.53333333333333333</v>
      </c>
      <c r="K20" s="70">
        <v>6.6666666666666666E-2</v>
      </c>
      <c r="L20" s="71">
        <v>0</v>
      </c>
      <c r="M20" s="71">
        <v>0</v>
      </c>
      <c r="N20" s="72">
        <v>6.6666666666666666E-2</v>
      </c>
      <c r="O20" s="91">
        <v>0</v>
      </c>
      <c r="P20" s="92">
        <v>0</v>
      </c>
      <c r="Q20" s="92">
        <v>0</v>
      </c>
      <c r="R20" s="93">
        <v>0</v>
      </c>
      <c r="S20" s="112">
        <v>0</v>
      </c>
      <c r="T20" s="113">
        <v>0</v>
      </c>
      <c r="U20" s="113">
        <v>0</v>
      </c>
      <c r="V20" s="114">
        <v>0</v>
      </c>
      <c r="W20" s="133">
        <v>0</v>
      </c>
      <c r="X20" s="134">
        <v>0</v>
      </c>
      <c r="Y20" s="134">
        <v>0</v>
      </c>
      <c r="Z20" s="135">
        <v>0</v>
      </c>
      <c r="AA20" s="154">
        <v>0</v>
      </c>
      <c r="AB20" s="155">
        <v>0</v>
      </c>
      <c r="AC20" s="155">
        <v>0</v>
      </c>
      <c r="AD20" s="156">
        <v>0</v>
      </c>
      <c r="AE20" s="175">
        <v>0</v>
      </c>
      <c r="AF20" s="176">
        <v>0</v>
      </c>
      <c r="AG20" s="176">
        <v>0</v>
      </c>
      <c r="AH20" s="177">
        <v>0</v>
      </c>
      <c r="AI20" s="196">
        <v>0</v>
      </c>
      <c r="AJ20" s="197">
        <v>0</v>
      </c>
      <c r="AK20" s="197">
        <v>0</v>
      </c>
      <c r="AL20" s="198">
        <v>0</v>
      </c>
      <c r="AM20" s="217">
        <v>0</v>
      </c>
      <c r="AN20" s="218">
        <v>0</v>
      </c>
      <c r="AO20" s="218">
        <v>0</v>
      </c>
      <c r="AP20" s="219">
        <v>0</v>
      </c>
      <c r="AQ20" s="238">
        <v>0</v>
      </c>
      <c r="AR20" s="239">
        <v>0</v>
      </c>
      <c r="AS20" s="239">
        <v>0</v>
      </c>
      <c r="AT20" s="240">
        <v>0</v>
      </c>
      <c r="AU20" s="258">
        <v>0</v>
      </c>
      <c r="AV20" s="259">
        <v>6.6666666666666666E-2</v>
      </c>
      <c r="AW20" s="259">
        <v>0</v>
      </c>
      <c r="AX20" s="260">
        <v>6.6666666666666666E-2</v>
      </c>
      <c r="AY20" s="376" t="s">
        <v>26</v>
      </c>
    </row>
    <row r="21" spans="1:51" ht="13.8" thickBot="1" x14ac:dyDescent="0.3">
      <c r="A21" s="298"/>
      <c r="B21" s="389"/>
      <c r="C21" s="300"/>
      <c r="D21" s="301"/>
      <c r="E21" s="301"/>
      <c r="F21" s="302"/>
      <c r="G21" s="303"/>
      <c r="H21" s="304"/>
      <c r="I21" s="304"/>
      <c r="J21" s="305"/>
      <c r="K21" s="306"/>
      <c r="L21" s="307"/>
      <c r="M21" s="307"/>
      <c r="N21" s="308"/>
      <c r="O21" s="309"/>
      <c r="P21" s="310"/>
      <c r="Q21" s="310"/>
      <c r="R21" s="311"/>
      <c r="S21" s="312"/>
      <c r="T21" s="313"/>
      <c r="U21" s="313"/>
      <c r="V21" s="314"/>
      <c r="W21" s="315"/>
      <c r="X21" s="316"/>
      <c r="Y21" s="316"/>
      <c r="Z21" s="317"/>
      <c r="AA21" s="318"/>
      <c r="AB21" s="319"/>
      <c r="AC21" s="319"/>
      <c r="AD21" s="320"/>
      <c r="AE21" s="321"/>
      <c r="AF21" s="322"/>
      <c r="AG21" s="322"/>
      <c r="AH21" s="323"/>
      <c r="AI21" s="324"/>
      <c r="AJ21" s="325"/>
      <c r="AK21" s="325"/>
      <c r="AL21" s="326"/>
      <c r="AM21" s="327"/>
      <c r="AN21" s="328"/>
      <c r="AO21" s="328"/>
      <c r="AP21" s="329"/>
      <c r="AQ21" s="330"/>
      <c r="AR21" s="331"/>
      <c r="AS21" s="331"/>
      <c r="AT21" s="332"/>
      <c r="AU21" s="333"/>
      <c r="AV21" s="334"/>
      <c r="AW21" s="334"/>
      <c r="AX21" s="390"/>
      <c r="AY21" s="377"/>
    </row>
    <row r="22" spans="1:51" ht="13.8" thickTop="1" x14ac:dyDescent="0.25">
      <c r="A22" s="452" t="s">
        <v>27</v>
      </c>
      <c r="B22" s="373">
        <f>AVERAGE(F22,J22,N22,R22,V22,Z22,AD22,AH22,AL22,AP22,AT22,AX22)</f>
        <v>15.39</v>
      </c>
      <c r="C22" s="494">
        <v>9.14</v>
      </c>
      <c r="D22" s="495">
        <v>5.52</v>
      </c>
      <c r="E22" s="495">
        <v>9.9499999999999993</v>
      </c>
      <c r="F22" s="496">
        <v>8.26</v>
      </c>
      <c r="G22" s="497">
        <v>9.76</v>
      </c>
      <c r="H22" s="498">
        <v>6.59</v>
      </c>
      <c r="I22" s="498">
        <v>8.76</v>
      </c>
      <c r="J22" s="499">
        <v>8.36</v>
      </c>
      <c r="K22" s="500">
        <v>8.61</v>
      </c>
      <c r="L22" s="501">
        <v>10.7</v>
      </c>
      <c r="M22" s="501">
        <v>12.5</v>
      </c>
      <c r="N22" s="502">
        <v>10.7</v>
      </c>
      <c r="O22" s="503">
        <v>13.9</v>
      </c>
      <c r="P22" s="504">
        <v>15.3</v>
      </c>
      <c r="Q22" s="504">
        <v>12.5</v>
      </c>
      <c r="R22" s="505">
        <v>13.9</v>
      </c>
      <c r="S22" s="506">
        <v>20.399999999999999</v>
      </c>
      <c r="T22" s="507">
        <v>17.8</v>
      </c>
      <c r="U22" s="507">
        <v>18.3</v>
      </c>
      <c r="V22" s="508">
        <v>18.8</v>
      </c>
      <c r="W22" s="509">
        <v>20</v>
      </c>
      <c r="X22" s="510">
        <v>19.5</v>
      </c>
      <c r="Y22" s="510">
        <v>22.4</v>
      </c>
      <c r="Z22" s="511">
        <v>20.6</v>
      </c>
      <c r="AA22" s="512">
        <v>22.2</v>
      </c>
      <c r="AB22" s="513">
        <v>25.1</v>
      </c>
      <c r="AC22" s="513">
        <v>23.2</v>
      </c>
      <c r="AD22" s="514">
        <v>23.5</v>
      </c>
      <c r="AE22" s="515">
        <v>21</v>
      </c>
      <c r="AF22" s="516">
        <v>24.7</v>
      </c>
      <c r="AG22" s="516">
        <v>28.2</v>
      </c>
      <c r="AH22" s="517">
        <v>24.7</v>
      </c>
      <c r="AI22" s="518">
        <v>23.6</v>
      </c>
      <c r="AJ22" s="519">
        <v>23.5</v>
      </c>
      <c r="AK22" s="519">
        <v>21.3</v>
      </c>
      <c r="AL22" s="520">
        <v>22.8</v>
      </c>
      <c r="AM22" s="521">
        <v>16.5</v>
      </c>
      <c r="AN22" s="522">
        <v>15.1</v>
      </c>
      <c r="AO22" s="522">
        <v>15</v>
      </c>
      <c r="AP22" s="523">
        <v>15.5</v>
      </c>
      <c r="AQ22" s="524">
        <v>10.5</v>
      </c>
      <c r="AR22" s="525">
        <v>11.1</v>
      </c>
      <c r="AS22" s="525">
        <v>8.86</v>
      </c>
      <c r="AT22" s="526">
        <v>10.1</v>
      </c>
      <c r="AU22" s="527">
        <v>8.51</v>
      </c>
      <c r="AV22" s="528">
        <v>7.81</v>
      </c>
      <c r="AW22" s="528">
        <v>6.18</v>
      </c>
      <c r="AX22" s="529">
        <v>7.46</v>
      </c>
      <c r="AY22" s="453" t="s">
        <v>27</v>
      </c>
    </row>
    <row r="23" spans="1:51" s="8" customFormat="1" x14ac:dyDescent="0.25">
      <c r="A23" s="452" t="s">
        <v>28</v>
      </c>
      <c r="B23" s="373">
        <f>AVERAGE(F23,J23,N23,R23,V23,Z23,AD23,AH23,AL23,AP23,AT23,AX23)</f>
        <v>15.664757407407409</v>
      </c>
      <c r="C23" s="414">
        <v>7.2700000000000014</v>
      </c>
      <c r="D23" s="415">
        <v>7.8913333333333355</v>
      </c>
      <c r="E23" s="415">
        <v>6.8400000000000007</v>
      </c>
      <c r="F23" s="416">
        <v>7.3179999999999996</v>
      </c>
      <c r="G23" s="417">
        <v>7.7780000000000005</v>
      </c>
      <c r="H23" s="418">
        <v>7.9353333333333333</v>
      </c>
      <c r="I23" s="418">
        <v>8.4400000000000013</v>
      </c>
      <c r="J23" s="419">
        <v>8.0293333333333337</v>
      </c>
      <c r="K23" s="420">
        <v>10.082666666666666</v>
      </c>
      <c r="L23" s="421">
        <v>12.144666666666666</v>
      </c>
      <c r="M23" s="421">
        <v>13.441333333333334</v>
      </c>
      <c r="N23" s="422">
        <v>11.932666666666668</v>
      </c>
      <c r="O23" s="423">
        <v>14.651999999999999</v>
      </c>
      <c r="P23" s="424">
        <v>16.494666666666667</v>
      </c>
      <c r="Q23" s="424">
        <v>18.053333333333335</v>
      </c>
      <c r="R23" s="425">
        <v>16.341333333333331</v>
      </c>
      <c r="S23" s="426">
        <v>17.779999999999998</v>
      </c>
      <c r="T23" s="427">
        <v>18.428000000000001</v>
      </c>
      <c r="U23" s="427">
        <v>19.957142857142852</v>
      </c>
      <c r="V23" s="428">
        <v>18.713333333333331</v>
      </c>
      <c r="W23" s="429">
        <v>21.094666666666665</v>
      </c>
      <c r="X23" s="430">
        <v>21.608000000000001</v>
      </c>
      <c r="Y23" s="430">
        <v>23.141333333333332</v>
      </c>
      <c r="Z23" s="431">
        <v>22.012555555555558</v>
      </c>
      <c r="AA23" s="432">
        <v>23.001333333333335</v>
      </c>
      <c r="AB23" s="433">
        <v>23.74666666666667</v>
      </c>
      <c r="AC23" s="433">
        <v>24.645333333333333</v>
      </c>
      <c r="AD23" s="434">
        <v>23.838666666666665</v>
      </c>
      <c r="AE23" s="435">
        <v>24.594666666666672</v>
      </c>
      <c r="AF23" s="436">
        <v>23.746666666666666</v>
      </c>
      <c r="AG23" s="436">
        <v>22.686666666666671</v>
      </c>
      <c r="AH23" s="437">
        <v>23.633333333333336</v>
      </c>
      <c r="AI23" s="438">
        <v>22.292000000000005</v>
      </c>
      <c r="AJ23" s="439">
        <v>20.507999999999996</v>
      </c>
      <c r="AK23" s="439">
        <v>19.701333333333334</v>
      </c>
      <c r="AL23" s="440">
        <v>20.905333333333331</v>
      </c>
      <c r="AM23" s="441">
        <v>18.201333333333331</v>
      </c>
      <c r="AN23" s="442">
        <v>16.101333333333333</v>
      </c>
      <c r="AO23" s="442">
        <v>15.105333333333332</v>
      </c>
      <c r="AP23" s="443">
        <v>16.414666666666665</v>
      </c>
      <c r="AQ23" s="444">
        <v>13.2</v>
      </c>
      <c r="AR23" s="445">
        <v>11.028000000000002</v>
      </c>
      <c r="AS23" s="445">
        <v>9.722666666666667</v>
      </c>
      <c r="AT23" s="446">
        <v>11.314666666666666</v>
      </c>
      <c r="AU23" s="447">
        <v>8.0686666666666653</v>
      </c>
      <c r="AV23" s="448">
        <v>6.6333333333333337</v>
      </c>
      <c r="AW23" s="448">
        <v>7.8138666666666676</v>
      </c>
      <c r="AX23" s="449">
        <v>7.5232000000000001</v>
      </c>
      <c r="AY23" s="453" t="s">
        <v>28</v>
      </c>
    </row>
    <row r="24" spans="1:51" x14ac:dyDescent="0.25">
      <c r="A24" s="5" t="s">
        <v>41</v>
      </c>
      <c r="B24" s="382">
        <v>14.98</v>
      </c>
      <c r="C24" s="23">
        <v>-0.37</v>
      </c>
      <c r="D24" s="24">
        <v>1.82</v>
      </c>
      <c r="E24" s="24">
        <v>3.85</v>
      </c>
      <c r="F24" s="25">
        <v>3.15</v>
      </c>
      <c r="G24" s="46">
        <v>-1.05</v>
      </c>
      <c r="H24" s="47">
        <v>4.0999999999999996</v>
      </c>
      <c r="I24" s="47">
        <v>2.44</v>
      </c>
      <c r="J24" s="48">
        <v>5.07</v>
      </c>
      <c r="K24" s="67">
        <v>4.74</v>
      </c>
      <c r="L24" s="68">
        <v>6.47</v>
      </c>
      <c r="M24" s="68">
        <v>6.64</v>
      </c>
      <c r="N24" s="69">
        <v>7.61</v>
      </c>
      <c r="O24" s="88">
        <v>103</v>
      </c>
      <c r="P24" s="89">
        <v>10.9</v>
      </c>
      <c r="Q24" s="89">
        <v>13.8</v>
      </c>
      <c r="R24" s="90">
        <v>12.9</v>
      </c>
      <c r="S24" s="109">
        <v>14.2</v>
      </c>
      <c r="T24" s="110">
        <v>14.4</v>
      </c>
      <c r="U24" s="110">
        <v>15.4</v>
      </c>
      <c r="V24" s="111">
        <v>16</v>
      </c>
      <c r="W24" s="130">
        <v>17.3</v>
      </c>
      <c r="X24" s="131">
        <v>20</v>
      </c>
      <c r="Y24" s="131">
        <v>19.8</v>
      </c>
      <c r="Z24" s="132">
        <v>23.5</v>
      </c>
      <c r="AA24" s="151">
        <v>18.399999999999999</v>
      </c>
      <c r="AB24" s="152">
        <v>19.7</v>
      </c>
      <c r="AC24" s="152">
        <v>21.6</v>
      </c>
      <c r="AD24" s="153">
        <v>21.9</v>
      </c>
      <c r="AE24" s="172">
        <v>22</v>
      </c>
      <c r="AF24" s="173">
        <v>20</v>
      </c>
      <c r="AG24" s="173">
        <v>20.9</v>
      </c>
      <c r="AH24" s="174">
        <v>21.3</v>
      </c>
      <c r="AI24" s="178">
        <v>18.3</v>
      </c>
      <c r="AJ24" s="194">
        <v>17.399999999999999</v>
      </c>
      <c r="AK24" s="194">
        <v>17.5</v>
      </c>
      <c r="AL24" s="195">
        <v>18.100000000000001</v>
      </c>
      <c r="AM24" s="214">
        <v>15.9</v>
      </c>
      <c r="AN24" s="215">
        <v>12.9</v>
      </c>
      <c r="AO24" s="215">
        <v>10</v>
      </c>
      <c r="AP24" s="216">
        <v>13.5</v>
      </c>
      <c r="AQ24" s="235">
        <v>10.5</v>
      </c>
      <c r="AR24" s="236">
        <v>7.95</v>
      </c>
      <c r="AS24" s="236">
        <v>4.42</v>
      </c>
      <c r="AT24" s="237">
        <v>9.4</v>
      </c>
      <c r="AU24" s="255">
        <v>1.77</v>
      </c>
      <c r="AV24" s="256">
        <v>2.29</v>
      </c>
      <c r="AW24" s="256">
        <v>2.2599999999999998</v>
      </c>
      <c r="AX24" s="257">
        <v>2.39</v>
      </c>
      <c r="AY24" s="375" t="s">
        <v>41</v>
      </c>
    </row>
    <row r="25" spans="1:51" x14ac:dyDescent="0.25">
      <c r="A25" s="5" t="s">
        <v>39</v>
      </c>
      <c r="B25" s="383">
        <v>2001</v>
      </c>
      <c r="C25" s="23">
        <v>2009</v>
      </c>
      <c r="D25" s="24">
        <v>2013</v>
      </c>
      <c r="E25" s="24">
        <v>2006</v>
      </c>
      <c r="F25" s="25">
        <v>2010</v>
      </c>
      <c r="G25" s="46">
        <v>2012</v>
      </c>
      <c r="H25" s="47">
        <v>2010</v>
      </c>
      <c r="I25" s="47">
        <v>2005</v>
      </c>
      <c r="J25" s="48">
        <v>2012</v>
      </c>
      <c r="K25" s="67">
        <v>2005</v>
      </c>
      <c r="L25" s="68">
        <v>2013</v>
      </c>
      <c r="M25" s="68">
        <v>2013</v>
      </c>
      <c r="N25" s="69">
        <v>2013</v>
      </c>
      <c r="O25" s="88">
        <v>2013</v>
      </c>
      <c r="P25" s="89">
        <v>2001</v>
      </c>
      <c r="Q25" s="89">
        <v>2001</v>
      </c>
      <c r="R25" s="90">
        <v>2001</v>
      </c>
      <c r="S25" s="109">
        <v>2010</v>
      </c>
      <c r="T25" s="110">
        <v>2013</v>
      </c>
      <c r="U25" s="110">
        <v>2013</v>
      </c>
      <c r="V25" s="111">
        <v>2013</v>
      </c>
      <c r="W25" s="130">
        <v>2001</v>
      </c>
      <c r="X25" s="131">
        <v>2008</v>
      </c>
      <c r="Y25" s="131">
        <v>2002</v>
      </c>
      <c r="Z25" s="132">
        <v>2005</v>
      </c>
      <c r="AA25" s="151">
        <v>2002</v>
      </c>
      <c r="AB25" s="152">
        <v>2012</v>
      </c>
      <c r="AC25" s="152">
        <v>2007</v>
      </c>
      <c r="AD25" s="153">
        <v>2002</v>
      </c>
      <c r="AE25" s="172">
        <v>2001</v>
      </c>
      <c r="AF25" s="173">
        <v>2014</v>
      </c>
      <c r="AG25" s="173">
        <v>2006</v>
      </c>
      <c r="AH25" s="174">
        <v>2014</v>
      </c>
      <c r="AI25" s="178">
        <v>2001</v>
      </c>
      <c r="AJ25" s="194">
        <v>2001</v>
      </c>
      <c r="AK25" s="392">
        <v>2002</v>
      </c>
      <c r="AL25" s="195">
        <v>2001</v>
      </c>
      <c r="AM25" s="214">
        <v>2008</v>
      </c>
      <c r="AN25" s="215">
        <v>2002</v>
      </c>
      <c r="AO25" s="215">
        <v>2003</v>
      </c>
      <c r="AP25" s="216">
        <v>2003</v>
      </c>
      <c r="AQ25" s="235">
        <v>2016</v>
      </c>
      <c r="AR25" s="236">
        <v>2001</v>
      </c>
      <c r="AS25" s="236">
        <v>2010</v>
      </c>
      <c r="AT25" s="237">
        <v>2010</v>
      </c>
      <c r="AU25" s="255">
        <v>2010</v>
      </c>
      <c r="AV25" s="256">
        <v>2009</v>
      </c>
      <c r="AW25" s="256">
        <v>2010</v>
      </c>
      <c r="AX25" s="257">
        <v>2010</v>
      </c>
      <c r="AY25" s="375" t="s">
        <v>39</v>
      </c>
    </row>
    <row r="26" spans="1:51" x14ac:dyDescent="0.25">
      <c r="A26" s="5" t="s">
        <v>42</v>
      </c>
      <c r="B26" s="382">
        <v>16.66</v>
      </c>
      <c r="C26" s="23">
        <v>12.1</v>
      </c>
      <c r="D26" s="24">
        <v>12.3</v>
      </c>
      <c r="E26" s="24">
        <v>12.1</v>
      </c>
      <c r="F26" s="25">
        <v>10.3</v>
      </c>
      <c r="G26" s="46">
        <v>12.8</v>
      </c>
      <c r="H26" s="47">
        <v>10.9</v>
      </c>
      <c r="I26" s="47">
        <v>12.6</v>
      </c>
      <c r="J26" s="48">
        <v>10.8</v>
      </c>
      <c r="K26" s="67">
        <v>13.1</v>
      </c>
      <c r="L26" s="68">
        <v>14.1</v>
      </c>
      <c r="M26" s="68">
        <v>18.8</v>
      </c>
      <c r="N26" s="69">
        <v>14.1</v>
      </c>
      <c r="O26" s="88">
        <v>19.399999999999999</v>
      </c>
      <c r="P26" s="89">
        <v>21.8</v>
      </c>
      <c r="Q26" s="89">
        <v>23.7</v>
      </c>
      <c r="R26" s="90">
        <v>20.8</v>
      </c>
      <c r="S26" s="109">
        <v>23.1</v>
      </c>
      <c r="T26" s="110">
        <v>21.9</v>
      </c>
      <c r="U26" s="110">
        <v>23.5</v>
      </c>
      <c r="V26" s="111">
        <v>22.1</v>
      </c>
      <c r="W26" s="130">
        <v>23</v>
      </c>
      <c r="X26" s="131">
        <v>25.1</v>
      </c>
      <c r="Y26" s="131">
        <v>27.4</v>
      </c>
      <c r="Z26" s="132">
        <v>20</v>
      </c>
      <c r="AA26" s="151">
        <v>28.4</v>
      </c>
      <c r="AB26" s="152">
        <v>29.8</v>
      </c>
      <c r="AC26" s="152">
        <v>29.5</v>
      </c>
      <c r="AD26" s="153">
        <v>28.9</v>
      </c>
      <c r="AE26" s="172">
        <v>32.1</v>
      </c>
      <c r="AF26" s="173">
        <v>28</v>
      </c>
      <c r="AG26" s="173">
        <v>28</v>
      </c>
      <c r="AH26" s="174">
        <v>26.9</v>
      </c>
      <c r="AI26" s="178">
        <v>26.6</v>
      </c>
      <c r="AJ26" s="194">
        <v>25.1</v>
      </c>
      <c r="AK26" s="194">
        <v>23.5</v>
      </c>
      <c r="AL26" s="195">
        <v>23.8</v>
      </c>
      <c r="AM26" s="214">
        <v>20.5</v>
      </c>
      <c r="AN26" s="215">
        <v>20.399999999999999</v>
      </c>
      <c r="AO26" s="215">
        <v>18.899999999999999</v>
      </c>
      <c r="AP26" s="216">
        <v>18.8</v>
      </c>
      <c r="AQ26" s="235">
        <v>15.2</v>
      </c>
      <c r="AR26" s="236">
        <v>14.7</v>
      </c>
      <c r="AS26" s="236">
        <v>13.2</v>
      </c>
      <c r="AT26" s="237">
        <v>13.4</v>
      </c>
      <c r="AU26" s="255">
        <v>11.9</v>
      </c>
      <c r="AV26" s="256">
        <v>12.3</v>
      </c>
      <c r="AW26" s="256">
        <v>12.5</v>
      </c>
      <c r="AX26" s="257">
        <v>12</v>
      </c>
      <c r="AY26" s="375" t="s">
        <v>42</v>
      </c>
    </row>
    <row r="27" spans="1:51" x14ac:dyDescent="0.25">
      <c r="A27" s="5" t="s">
        <v>39</v>
      </c>
      <c r="B27" s="383">
        <v>2014</v>
      </c>
      <c r="C27" s="23">
        <v>2014</v>
      </c>
      <c r="D27" s="24">
        <v>2007</v>
      </c>
      <c r="E27" s="24">
        <v>2002</v>
      </c>
      <c r="F27" s="25">
        <v>2007</v>
      </c>
      <c r="G27" s="46">
        <v>2004</v>
      </c>
      <c r="H27" s="47">
        <v>2007</v>
      </c>
      <c r="I27" s="47">
        <v>2008</v>
      </c>
      <c r="J27" s="48">
        <v>2014</v>
      </c>
      <c r="K27" s="67">
        <v>2007</v>
      </c>
      <c r="L27" s="68">
        <v>2012</v>
      </c>
      <c r="M27" s="68">
        <v>2012</v>
      </c>
      <c r="N27" s="69">
        <v>2003</v>
      </c>
      <c r="O27" s="88">
        <v>2011</v>
      </c>
      <c r="P27" s="89">
        <v>2007</v>
      </c>
      <c r="Q27" s="89">
        <v>2007</v>
      </c>
      <c r="R27" s="90">
        <v>2007</v>
      </c>
      <c r="S27" s="109">
        <v>2008</v>
      </c>
      <c r="T27" s="110">
        <v>2008</v>
      </c>
      <c r="U27" s="110">
        <v>2012</v>
      </c>
      <c r="V27" s="111">
        <v>2008</v>
      </c>
      <c r="W27" s="130">
        <v>2003</v>
      </c>
      <c r="X27" s="131">
        <v>2006</v>
      </c>
      <c r="Y27" s="131">
        <v>2005</v>
      </c>
      <c r="Z27" s="132">
        <v>2002</v>
      </c>
      <c r="AA27" s="151">
        <v>2010</v>
      </c>
      <c r="AB27" s="152">
        <v>2006</v>
      </c>
      <c r="AC27" s="152">
        <v>2006</v>
      </c>
      <c r="AD27" s="153">
        <v>2006</v>
      </c>
      <c r="AE27" s="172">
        <v>2003</v>
      </c>
      <c r="AF27" s="173">
        <v>2012</v>
      </c>
      <c r="AG27" s="173">
        <v>2001</v>
      </c>
      <c r="AH27" s="174">
        <v>2003</v>
      </c>
      <c r="AI27" s="178">
        <v>2004</v>
      </c>
      <c r="AJ27" s="194">
        <v>2003</v>
      </c>
      <c r="AK27" s="194">
        <v>2011</v>
      </c>
      <c r="AL27" s="195">
        <v>2006</v>
      </c>
      <c r="AM27" s="214">
        <v>2011</v>
      </c>
      <c r="AN27" s="215">
        <v>2001</v>
      </c>
      <c r="AO27" s="215">
        <v>2005</v>
      </c>
      <c r="AP27" s="216">
        <v>2001</v>
      </c>
      <c r="AQ27" s="235">
        <v>2005</v>
      </c>
      <c r="AR27" s="236">
        <v>2009</v>
      </c>
      <c r="AS27" s="236">
        <v>2006</v>
      </c>
      <c r="AT27" s="237">
        <v>2015</v>
      </c>
      <c r="AU27" s="255">
        <v>2006</v>
      </c>
      <c r="AV27" s="256">
        <v>2015</v>
      </c>
      <c r="AW27" s="256">
        <v>2015</v>
      </c>
      <c r="AX27" s="257">
        <v>2015</v>
      </c>
      <c r="AY27" s="375" t="s">
        <v>39</v>
      </c>
    </row>
    <row r="28" spans="1:51" x14ac:dyDescent="0.25">
      <c r="A28" s="2" t="s">
        <v>29</v>
      </c>
      <c r="B28" s="381">
        <f>MAX(C28:AX28)</f>
        <v>36.4</v>
      </c>
      <c r="C28" s="20">
        <v>10.7</v>
      </c>
      <c r="D28" s="21">
        <v>9.3000000000000007</v>
      </c>
      <c r="E28" s="21">
        <v>13.6</v>
      </c>
      <c r="F28" s="22">
        <v>13.6</v>
      </c>
      <c r="G28" s="43">
        <v>12.2</v>
      </c>
      <c r="H28" s="44">
        <v>11.5</v>
      </c>
      <c r="I28" s="44">
        <v>12.1</v>
      </c>
      <c r="J28" s="45">
        <v>12.2</v>
      </c>
      <c r="K28" s="64">
        <v>9.9</v>
      </c>
      <c r="L28" s="65">
        <v>13.1</v>
      </c>
      <c r="M28" s="65">
        <v>14.1</v>
      </c>
      <c r="N28" s="66">
        <v>14.1</v>
      </c>
      <c r="O28" s="85">
        <v>20.5</v>
      </c>
      <c r="P28" s="86">
        <v>17.899999999999999</v>
      </c>
      <c r="Q28" s="86">
        <v>19.5</v>
      </c>
      <c r="R28" s="87">
        <v>20.5</v>
      </c>
      <c r="S28" s="106">
        <v>26.3</v>
      </c>
      <c r="T28" s="107">
        <v>22.7</v>
      </c>
      <c r="U28" s="107">
        <v>24.1</v>
      </c>
      <c r="V28" s="108">
        <v>26.3</v>
      </c>
      <c r="W28" s="127">
        <v>26.6</v>
      </c>
      <c r="X28" s="128">
        <v>24</v>
      </c>
      <c r="Y28" s="128">
        <v>28.6</v>
      </c>
      <c r="Z28" s="129">
        <v>28.6</v>
      </c>
      <c r="AA28" s="148">
        <v>26.9</v>
      </c>
      <c r="AB28" s="149">
        <v>34.200000000000003</v>
      </c>
      <c r="AC28" s="149">
        <v>26.4</v>
      </c>
      <c r="AD28" s="150">
        <v>34.200000000000003</v>
      </c>
      <c r="AE28" s="169">
        <v>23.9</v>
      </c>
      <c r="AF28" s="170">
        <v>29.3</v>
      </c>
      <c r="AG28" s="170">
        <v>36.4</v>
      </c>
      <c r="AH28" s="171">
        <v>36.4</v>
      </c>
      <c r="AI28" s="191">
        <v>27.3</v>
      </c>
      <c r="AJ28" s="192">
        <v>31</v>
      </c>
      <c r="AK28" s="192">
        <v>24.8</v>
      </c>
      <c r="AL28" s="193">
        <v>31</v>
      </c>
      <c r="AM28" s="211">
        <v>18.8</v>
      </c>
      <c r="AN28" s="212">
        <v>18.600000000000001</v>
      </c>
      <c r="AO28" s="212">
        <v>18.899999999999999</v>
      </c>
      <c r="AP28" s="213">
        <v>18.899999999999999</v>
      </c>
      <c r="AQ28" s="232">
        <v>17.399999999999999</v>
      </c>
      <c r="AR28" s="233">
        <v>13.9</v>
      </c>
      <c r="AS28" s="233">
        <v>14</v>
      </c>
      <c r="AT28" s="234">
        <v>17.399999999999999</v>
      </c>
      <c r="AU28" s="252">
        <v>12.4</v>
      </c>
      <c r="AV28" s="253">
        <v>11.1</v>
      </c>
      <c r="AW28" s="253">
        <v>11.6</v>
      </c>
      <c r="AX28" s="254">
        <v>12.4</v>
      </c>
      <c r="AY28" s="262" t="s">
        <v>29</v>
      </c>
    </row>
    <row r="29" spans="1:51" x14ac:dyDescent="0.25">
      <c r="A29" s="2" t="s">
        <v>30</v>
      </c>
      <c r="B29" s="382">
        <v>37.799999999999997</v>
      </c>
      <c r="C29" s="23">
        <v>15.2</v>
      </c>
      <c r="D29" s="24">
        <v>14.5</v>
      </c>
      <c r="E29" s="24">
        <v>14.5</v>
      </c>
      <c r="F29" s="25">
        <v>15.2</v>
      </c>
      <c r="G29" s="46">
        <v>18.2</v>
      </c>
      <c r="H29" s="47">
        <v>16.5</v>
      </c>
      <c r="I29" s="47">
        <v>16.5</v>
      </c>
      <c r="J29" s="48">
        <v>18.2</v>
      </c>
      <c r="K29" s="67">
        <v>21.6</v>
      </c>
      <c r="L29" s="68">
        <v>22.3</v>
      </c>
      <c r="M29" s="68">
        <v>21.9</v>
      </c>
      <c r="N29" s="69">
        <v>22.3</v>
      </c>
      <c r="O29" s="88">
        <v>24.5</v>
      </c>
      <c r="P29" s="89">
        <v>27</v>
      </c>
      <c r="Q29" s="89">
        <v>27.7</v>
      </c>
      <c r="R29" s="90">
        <v>27.7</v>
      </c>
      <c r="S29" s="109">
        <v>28.5</v>
      </c>
      <c r="T29" s="110">
        <v>28</v>
      </c>
      <c r="U29" s="110">
        <v>32</v>
      </c>
      <c r="V29" s="111">
        <v>32</v>
      </c>
      <c r="W29" s="130">
        <v>32.700000000000003</v>
      </c>
      <c r="X29" s="131">
        <v>32</v>
      </c>
      <c r="Y29" s="131">
        <v>36.4</v>
      </c>
      <c r="Z29" s="132">
        <v>36.4</v>
      </c>
      <c r="AA29" s="151">
        <v>36.799999999999997</v>
      </c>
      <c r="AB29" s="152">
        <v>36.4</v>
      </c>
      <c r="AC29" s="152">
        <v>35.200000000000003</v>
      </c>
      <c r="AD29" s="153">
        <v>36.799999999999997</v>
      </c>
      <c r="AE29" s="172">
        <v>37.799999999999997</v>
      </c>
      <c r="AF29" s="173">
        <v>36.200000000000003</v>
      </c>
      <c r="AG29" s="173">
        <v>35.5</v>
      </c>
      <c r="AH29" s="174">
        <v>37.799999999999997</v>
      </c>
      <c r="AI29" s="178">
        <v>33.4</v>
      </c>
      <c r="AJ29" s="194">
        <v>31</v>
      </c>
      <c r="AK29" s="194">
        <v>30.1</v>
      </c>
      <c r="AL29" s="195">
        <v>33.4</v>
      </c>
      <c r="AM29" s="214">
        <v>28.8</v>
      </c>
      <c r="AN29" s="215">
        <v>26.5</v>
      </c>
      <c r="AO29" s="215">
        <v>23.1</v>
      </c>
      <c r="AP29" s="216">
        <v>28.8</v>
      </c>
      <c r="AQ29" s="235">
        <v>20.9</v>
      </c>
      <c r="AR29" s="236">
        <v>17.5</v>
      </c>
      <c r="AS29" s="236">
        <v>16.899999999999999</v>
      </c>
      <c r="AT29" s="237">
        <v>20.9</v>
      </c>
      <c r="AU29" s="255">
        <v>15.4</v>
      </c>
      <c r="AV29" s="256">
        <v>15.4</v>
      </c>
      <c r="AW29" s="256">
        <v>14.2</v>
      </c>
      <c r="AX29" s="257">
        <v>15.4</v>
      </c>
      <c r="AY29" s="262" t="s">
        <v>30</v>
      </c>
    </row>
    <row r="30" spans="1:51" x14ac:dyDescent="0.25">
      <c r="A30" s="2" t="s">
        <v>39</v>
      </c>
      <c r="B30" s="383">
        <v>2003</v>
      </c>
      <c r="C30" s="23">
        <v>2015</v>
      </c>
      <c r="D30" s="24">
        <v>2007</v>
      </c>
      <c r="E30" s="24">
        <v>2002</v>
      </c>
      <c r="F30" s="25">
        <v>2015</v>
      </c>
      <c r="G30" s="46">
        <v>2004</v>
      </c>
      <c r="H30" s="47">
        <v>2007</v>
      </c>
      <c r="I30" s="47">
        <v>2008</v>
      </c>
      <c r="J30" s="48">
        <v>2004</v>
      </c>
      <c r="K30" s="67">
        <v>2014</v>
      </c>
      <c r="L30" s="68">
        <v>2005</v>
      </c>
      <c r="M30" s="68">
        <v>2012</v>
      </c>
      <c r="N30" s="69">
        <v>2005</v>
      </c>
      <c r="O30" s="88">
        <v>2011</v>
      </c>
      <c r="P30" s="89">
        <v>2015</v>
      </c>
      <c r="Q30" s="89">
        <v>2011</v>
      </c>
      <c r="R30" s="90">
        <v>2011</v>
      </c>
      <c r="S30" s="109">
        <v>2005</v>
      </c>
      <c r="T30" s="110">
        <v>2001</v>
      </c>
      <c r="U30" s="110">
        <v>2005</v>
      </c>
      <c r="V30" s="111">
        <v>2005</v>
      </c>
      <c r="W30" s="130">
        <v>2004</v>
      </c>
      <c r="X30" s="131">
        <v>2006</v>
      </c>
      <c r="Y30" s="131">
        <v>2011</v>
      </c>
      <c r="Z30" s="132">
        <v>2011</v>
      </c>
      <c r="AA30" s="151">
        <v>2015</v>
      </c>
      <c r="AB30" s="152">
        <v>2006</v>
      </c>
      <c r="AC30" s="152">
        <v>2006</v>
      </c>
      <c r="AD30" s="153">
        <v>2015</v>
      </c>
      <c r="AE30" s="172">
        <v>2003</v>
      </c>
      <c r="AF30" s="173">
        <v>2003</v>
      </c>
      <c r="AG30" s="173">
        <v>2001</v>
      </c>
      <c r="AH30" s="174">
        <v>2003</v>
      </c>
      <c r="AI30" s="178">
        <v>2013</v>
      </c>
      <c r="AJ30" s="194">
        <v>2016</v>
      </c>
      <c r="AK30" s="194">
        <v>2003</v>
      </c>
      <c r="AL30" s="195">
        <v>2013</v>
      </c>
      <c r="AM30" s="214">
        <v>2011</v>
      </c>
      <c r="AN30" s="215">
        <v>2001</v>
      </c>
      <c r="AO30" s="215">
        <v>2012</v>
      </c>
      <c r="AP30" s="216">
        <v>2011</v>
      </c>
      <c r="AQ30" s="235">
        <v>2015</v>
      </c>
      <c r="AR30" s="236">
        <v>2009</v>
      </c>
      <c r="AS30" s="236">
        <v>2009</v>
      </c>
      <c r="AT30" s="237">
        <v>2015</v>
      </c>
      <c r="AU30" s="255">
        <v>2006</v>
      </c>
      <c r="AV30" s="256">
        <v>2015</v>
      </c>
      <c r="AW30" s="256">
        <v>2015</v>
      </c>
      <c r="AX30" s="257">
        <v>2015</v>
      </c>
      <c r="AY30" s="262" t="s">
        <v>39</v>
      </c>
    </row>
    <row r="31" spans="1:51" x14ac:dyDescent="0.25">
      <c r="A31" s="2" t="s">
        <v>46</v>
      </c>
      <c r="B31" s="381">
        <f>MIN(C31:AX31)</f>
        <v>-2.2999999999999998</v>
      </c>
      <c r="C31" s="20">
        <v>7.4</v>
      </c>
      <c r="D31" s="21">
        <v>0</v>
      </c>
      <c r="E31" s="21">
        <v>4</v>
      </c>
      <c r="F31" s="22">
        <v>0</v>
      </c>
      <c r="G31" s="43">
        <v>6.9</v>
      </c>
      <c r="H31" s="44">
        <v>2.9</v>
      </c>
      <c r="I31" s="44">
        <v>6.6</v>
      </c>
      <c r="J31" s="45">
        <v>2.9</v>
      </c>
      <c r="K31" s="64">
        <v>6.4</v>
      </c>
      <c r="L31" s="65">
        <v>7.9</v>
      </c>
      <c r="M31" s="65">
        <v>10.3</v>
      </c>
      <c r="N31" s="66">
        <v>6.4</v>
      </c>
      <c r="O31" s="85">
        <v>10.199999999999999</v>
      </c>
      <c r="P31" s="86">
        <v>11.3</v>
      </c>
      <c r="Q31" s="86">
        <v>9.1999999999999993</v>
      </c>
      <c r="R31" s="87">
        <v>9.1999999999999993</v>
      </c>
      <c r="S31" s="106">
        <v>15.4</v>
      </c>
      <c r="T31" s="107">
        <v>12.9</v>
      </c>
      <c r="U31" s="107">
        <v>13.1</v>
      </c>
      <c r="V31" s="108">
        <v>12.9</v>
      </c>
      <c r="W31" s="127">
        <v>12.6</v>
      </c>
      <c r="X31" s="128">
        <v>16.8</v>
      </c>
      <c r="Y31" s="128">
        <v>19.8</v>
      </c>
      <c r="Z31" s="129">
        <v>12.6</v>
      </c>
      <c r="AA31" s="148">
        <v>18.2</v>
      </c>
      <c r="AB31" s="149">
        <v>18.8</v>
      </c>
      <c r="AC31" s="149">
        <v>20.399999999999999</v>
      </c>
      <c r="AD31" s="150">
        <v>18.2</v>
      </c>
      <c r="AE31" s="169">
        <v>18.399999999999999</v>
      </c>
      <c r="AF31" s="170">
        <v>18.899999999999999</v>
      </c>
      <c r="AG31" s="170">
        <v>19.3</v>
      </c>
      <c r="AH31" s="171">
        <v>18.399999999999999</v>
      </c>
      <c r="AI31" s="191">
        <v>18.899999999999999</v>
      </c>
      <c r="AJ31" s="192">
        <v>15.5</v>
      </c>
      <c r="AK31" s="192">
        <v>17.5</v>
      </c>
      <c r="AL31" s="193">
        <v>15.5</v>
      </c>
      <c r="AM31" s="211">
        <v>13.1</v>
      </c>
      <c r="AN31" s="212">
        <v>12.5</v>
      </c>
      <c r="AO31" s="212">
        <v>9.4</v>
      </c>
      <c r="AP31" s="213">
        <v>9.4</v>
      </c>
      <c r="AQ31" s="232">
        <v>6.5</v>
      </c>
      <c r="AR31" s="233">
        <v>5.6</v>
      </c>
      <c r="AS31" s="233">
        <v>4.2</v>
      </c>
      <c r="AT31" s="234">
        <v>4.2</v>
      </c>
      <c r="AU31" s="252">
        <v>3.6</v>
      </c>
      <c r="AV31" s="253">
        <v>5.4</v>
      </c>
      <c r="AW31" s="253">
        <v>-2.2999999999999998</v>
      </c>
      <c r="AX31" s="254">
        <v>-2.2999999999999998</v>
      </c>
      <c r="AY31" s="262" t="s">
        <v>46</v>
      </c>
    </row>
    <row r="32" spans="1:51" x14ac:dyDescent="0.25">
      <c r="A32" s="2" t="s">
        <v>47</v>
      </c>
      <c r="B32" s="382">
        <v>-2.4</v>
      </c>
      <c r="C32" s="23">
        <v>-4.5999999999999996</v>
      </c>
      <c r="D32" s="24">
        <v>-1.5</v>
      </c>
      <c r="E32" s="24">
        <v>-1.8</v>
      </c>
      <c r="F32" s="25">
        <v>-4.5999999999999996</v>
      </c>
      <c r="G32" s="46">
        <v>-3.1</v>
      </c>
      <c r="H32" s="47">
        <v>-2.2000000000000002</v>
      </c>
      <c r="I32" s="47">
        <v>0.6</v>
      </c>
      <c r="J32" s="48">
        <v>-3.1</v>
      </c>
      <c r="K32" s="67">
        <v>0.3</v>
      </c>
      <c r="L32" s="68">
        <v>0.6</v>
      </c>
      <c r="M32" s="68">
        <v>3</v>
      </c>
      <c r="N32" s="69">
        <v>0.3</v>
      </c>
      <c r="O32" s="88">
        <v>7</v>
      </c>
      <c r="P32" s="89">
        <v>8.5</v>
      </c>
      <c r="Q32" s="89">
        <v>9.1999999999999993</v>
      </c>
      <c r="R32" s="90">
        <v>7</v>
      </c>
      <c r="S32" s="109">
        <v>8.5</v>
      </c>
      <c r="T32" s="110">
        <v>11.4</v>
      </c>
      <c r="U32" s="110">
        <v>10.1</v>
      </c>
      <c r="V32" s="111">
        <v>8.5</v>
      </c>
      <c r="W32" s="130">
        <v>12.6</v>
      </c>
      <c r="X32" s="131">
        <v>15.4</v>
      </c>
      <c r="Y32" s="131">
        <v>13.9</v>
      </c>
      <c r="Z32" s="132">
        <v>12.6</v>
      </c>
      <c r="AA32" s="151">
        <v>14</v>
      </c>
      <c r="AB32" s="152">
        <v>16</v>
      </c>
      <c r="AC32" s="152">
        <v>17.3</v>
      </c>
      <c r="AD32" s="153">
        <v>14</v>
      </c>
      <c r="AE32" s="172">
        <v>18.5</v>
      </c>
      <c r="AF32" s="173">
        <v>16.100000000000001</v>
      </c>
      <c r="AG32" s="173">
        <v>15.7</v>
      </c>
      <c r="AH32" s="174">
        <v>15.7</v>
      </c>
      <c r="AI32" s="178">
        <v>15.1</v>
      </c>
      <c r="AJ32" s="194">
        <v>13.2</v>
      </c>
      <c r="AK32" s="194">
        <v>14</v>
      </c>
      <c r="AL32" s="195">
        <v>13.2</v>
      </c>
      <c r="AM32" s="214">
        <v>11.4</v>
      </c>
      <c r="AN32" s="215">
        <v>7.9</v>
      </c>
      <c r="AO32" s="215">
        <v>6.7</v>
      </c>
      <c r="AP32" s="216">
        <v>6.7</v>
      </c>
      <c r="AQ32" s="235">
        <v>4</v>
      </c>
      <c r="AR32" s="236">
        <v>2.2999999999999998</v>
      </c>
      <c r="AS32" s="236">
        <v>-0.3</v>
      </c>
      <c r="AT32" s="237">
        <v>-0.3</v>
      </c>
      <c r="AU32" s="255">
        <v>-3</v>
      </c>
      <c r="AV32" s="256">
        <v>-1.2</v>
      </c>
      <c r="AW32" s="256">
        <v>0</v>
      </c>
      <c r="AX32" s="257">
        <v>-3</v>
      </c>
      <c r="AY32" s="262" t="s">
        <v>47</v>
      </c>
    </row>
    <row r="33" spans="1:51" x14ac:dyDescent="0.25">
      <c r="A33" s="2" t="s">
        <v>39</v>
      </c>
      <c r="B33" s="383">
        <v>2003</v>
      </c>
      <c r="C33" s="23">
        <v>2009</v>
      </c>
      <c r="D33" s="24">
        <v>2013</v>
      </c>
      <c r="E33" s="24">
        <v>2013</v>
      </c>
      <c r="F33" s="25">
        <v>2009</v>
      </c>
      <c r="G33" s="46">
        <v>0.17</v>
      </c>
      <c r="H33" s="47">
        <v>2012</v>
      </c>
      <c r="I33" s="47">
        <v>2005</v>
      </c>
      <c r="J33" s="48">
        <v>2012</v>
      </c>
      <c r="K33" s="67">
        <v>2005</v>
      </c>
      <c r="L33" s="68">
        <v>2013</v>
      </c>
      <c r="M33" s="68">
        <v>2013</v>
      </c>
      <c r="N33" s="69">
        <v>2005</v>
      </c>
      <c r="O33" s="88">
        <v>2013</v>
      </c>
      <c r="P33" s="89">
        <v>2001</v>
      </c>
      <c r="Q33" s="89">
        <v>2016</v>
      </c>
      <c r="R33" s="90">
        <v>2013</v>
      </c>
      <c r="S33" s="109">
        <v>2001</v>
      </c>
      <c r="T33" s="110">
        <v>2010</v>
      </c>
      <c r="U33" s="110">
        <v>2013</v>
      </c>
      <c r="V33" s="111">
        <v>2001</v>
      </c>
      <c r="W33" s="130">
        <v>2016</v>
      </c>
      <c r="X33" s="131">
        <v>2010</v>
      </c>
      <c r="Y33" s="131">
        <v>2015</v>
      </c>
      <c r="Z33" s="132">
        <v>2016</v>
      </c>
      <c r="AA33" s="151">
        <v>2002</v>
      </c>
      <c r="AB33" s="152">
        <v>2001</v>
      </c>
      <c r="AC33" s="152">
        <v>2007</v>
      </c>
      <c r="AD33" s="153">
        <v>2002</v>
      </c>
      <c r="AE33" s="172">
        <v>2001</v>
      </c>
      <c r="AF33" s="173">
        <v>2010</v>
      </c>
      <c r="AG33" s="173">
        <v>2015</v>
      </c>
      <c r="AH33" s="174">
        <v>2015</v>
      </c>
      <c r="AI33" s="178">
        <v>2013</v>
      </c>
      <c r="AJ33" s="194">
        <v>2015</v>
      </c>
      <c r="AK33" s="194">
        <v>2001</v>
      </c>
      <c r="AL33" s="195">
        <v>2015</v>
      </c>
      <c r="AM33" s="214">
        <v>2008</v>
      </c>
      <c r="AN33" s="215">
        <v>2015</v>
      </c>
      <c r="AO33" s="215">
        <v>2012</v>
      </c>
      <c r="AP33" s="216">
        <v>2012</v>
      </c>
      <c r="AQ33" s="235">
        <v>2001</v>
      </c>
      <c r="AR33" s="236">
        <v>2005</v>
      </c>
      <c r="AS33" s="236">
        <v>2010</v>
      </c>
      <c r="AT33" s="237">
        <v>2010</v>
      </c>
      <c r="AU33" s="255">
        <v>2010</v>
      </c>
      <c r="AV33" s="256">
        <v>2009</v>
      </c>
      <c r="AW33" s="256">
        <v>2001</v>
      </c>
      <c r="AX33" s="257">
        <v>2010</v>
      </c>
      <c r="AY33" s="262" t="s">
        <v>39</v>
      </c>
    </row>
    <row r="34" spans="1:51" x14ac:dyDescent="0.25">
      <c r="A34" s="455" t="s">
        <v>36</v>
      </c>
      <c r="B34" s="381">
        <f t="shared" ref="B34:B39" si="1">SUM(F34,J34,N34,R34,V34,Z34,AD34,AH34,AL34,AP34,AT34,AX34)</f>
        <v>4</v>
      </c>
      <c r="C34" s="414">
        <v>0</v>
      </c>
      <c r="D34" s="415">
        <v>1</v>
      </c>
      <c r="E34" s="415">
        <v>0</v>
      </c>
      <c r="F34" s="416">
        <v>1</v>
      </c>
      <c r="G34" s="417">
        <v>0</v>
      </c>
      <c r="H34" s="418">
        <v>0</v>
      </c>
      <c r="I34" s="418">
        <v>0</v>
      </c>
      <c r="J34" s="419">
        <v>0</v>
      </c>
      <c r="K34" s="420">
        <v>0</v>
      </c>
      <c r="L34" s="421">
        <v>0</v>
      </c>
      <c r="M34" s="421">
        <v>0</v>
      </c>
      <c r="N34" s="422">
        <v>0</v>
      </c>
      <c r="O34" s="423">
        <v>0</v>
      </c>
      <c r="P34" s="424">
        <v>0</v>
      </c>
      <c r="Q34" s="424">
        <v>0</v>
      </c>
      <c r="R34" s="425">
        <v>0</v>
      </c>
      <c r="S34" s="426">
        <v>0</v>
      </c>
      <c r="T34" s="427">
        <v>0</v>
      </c>
      <c r="U34" s="427">
        <v>0</v>
      </c>
      <c r="V34" s="428">
        <v>0</v>
      </c>
      <c r="W34" s="429">
        <v>0</v>
      </c>
      <c r="X34" s="430">
        <v>0</v>
      </c>
      <c r="Y34" s="430">
        <v>0</v>
      </c>
      <c r="Z34" s="431">
        <v>0</v>
      </c>
      <c r="AA34" s="432">
        <v>0</v>
      </c>
      <c r="AB34" s="433">
        <v>0</v>
      </c>
      <c r="AC34" s="433">
        <v>0</v>
      </c>
      <c r="AD34" s="434">
        <v>0</v>
      </c>
      <c r="AE34" s="435">
        <v>0</v>
      </c>
      <c r="AF34" s="436">
        <v>0</v>
      </c>
      <c r="AG34" s="436">
        <v>0</v>
      </c>
      <c r="AH34" s="437">
        <v>0</v>
      </c>
      <c r="AI34" s="438">
        <v>0</v>
      </c>
      <c r="AJ34" s="439">
        <v>0</v>
      </c>
      <c r="AK34" s="439">
        <v>0</v>
      </c>
      <c r="AL34" s="440">
        <v>0</v>
      </c>
      <c r="AM34" s="441">
        <v>0</v>
      </c>
      <c r="AN34" s="442">
        <v>0</v>
      </c>
      <c r="AO34" s="442">
        <v>0</v>
      </c>
      <c r="AP34" s="443">
        <v>0</v>
      </c>
      <c r="AQ34" s="444">
        <v>0</v>
      </c>
      <c r="AR34" s="445">
        <v>0</v>
      </c>
      <c r="AS34" s="445">
        <v>0</v>
      </c>
      <c r="AT34" s="446">
        <v>0</v>
      </c>
      <c r="AU34" s="447">
        <v>0</v>
      </c>
      <c r="AV34" s="448">
        <v>0</v>
      </c>
      <c r="AW34" s="448">
        <v>3</v>
      </c>
      <c r="AX34" s="449">
        <v>3</v>
      </c>
      <c r="AY34" s="492" t="s">
        <v>36</v>
      </c>
    </row>
    <row r="35" spans="1:51" x14ac:dyDescent="0.25">
      <c r="A35" s="455" t="s">
        <v>37</v>
      </c>
      <c r="B35" s="381">
        <f t="shared" si="1"/>
        <v>2.0894141414141414</v>
      </c>
      <c r="C35" s="530">
        <v>0.59259259259259267</v>
      </c>
      <c r="D35" s="531">
        <v>0.2</v>
      </c>
      <c r="E35" s="531">
        <v>0.20606060606060606</v>
      </c>
      <c r="F35" s="532">
        <v>1.0525252525252526</v>
      </c>
      <c r="G35" s="533">
        <v>0.6</v>
      </c>
      <c r="H35" s="534">
        <v>6.6666666666666666E-2</v>
      </c>
      <c r="I35" s="534">
        <v>0</v>
      </c>
      <c r="J35" s="535">
        <v>0.66666666666666663</v>
      </c>
      <c r="K35" s="536">
        <v>0</v>
      </c>
      <c r="L35" s="537">
        <v>0</v>
      </c>
      <c r="M35" s="537">
        <v>0</v>
      </c>
      <c r="N35" s="538">
        <v>0</v>
      </c>
      <c r="O35" s="539">
        <v>0</v>
      </c>
      <c r="P35" s="540">
        <v>0</v>
      </c>
      <c r="Q35" s="540">
        <v>0</v>
      </c>
      <c r="R35" s="541">
        <v>0</v>
      </c>
      <c r="S35" s="542">
        <v>0</v>
      </c>
      <c r="T35" s="543">
        <v>0</v>
      </c>
      <c r="U35" s="543">
        <v>0</v>
      </c>
      <c r="V35" s="544">
        <v>0</v>
      </c>
      <c r="W35" s="545">
        <v>0</v>
      </c>
      <c r="X35" s="546">
        <v>0</v>
      </c>
      <c r="Y35" s="546">
        <v>0</v>
      </c>
      <c r="Z35" s="547">
        <v>0</v>
      </c>
      <c r="AA35" s="548">
        <v>0</v>
      </c>
      <c r="AB35" s="549">
        <v>0</v>
      </c>
      <c r="AC35" s="549">
        <v>0</v>
      </c>
      <c r="AD35" s="550">
        <v>0</v>
      </c>
      <c r="AE35" s="551">
        <v>0</v>
      </c>
      <c r="AF35" s="552">
        <v>0</v>
      </c>
      <c r="AG35" s="552">
        <v>0</v>
      </c>
      <c r="AH35" s="553">
        <v>0</v>
      </c>
      <c r="AI35" s="554">
        <v>0</v>
      </c>
      <c r="AJ35" s="555">
        <v>0</v>
      </c>
      <c r="AK35" s="555">
        <v>0</v>
      </c>
      <c r="AL35" s="556">
        <v>0</v>
      </c>
      <c r="AM35" s="557">
        <v>0</v>
      </c>
      <c r="AN35" s="558">
        <v>0</v>
      </c>
      <c r="AO35" s="558">
        <v>0</v>
      </c>
      <c r="AP35" s="559">
        <v>0</v>
      </c>
      <c r="AQ35" s="560">
        <v>0</v>
      </c>
      <c r="AR35" s="561">
        <v>0</v>
      </c>
      <c r="AS35" s="561">
        <v>0</v>
      </c>
      <c r="AT35" s="562">
        <v>0</v>
      </c>
      <c r="AU35" s="563">
        <v>0</v>
      </c>
      <c r="AV35" s="564">
        <v>0.29629629629629634</v>
      </c>
      <c r="AW35" s="564">
        <v>7.4222222222222217E-2</v>
      </c>
      <c r="AX35" s="565">
        <v>0.37022222222222223</v>
      </c>
      <c r="AY35" s="492" t="s">
        <v>37</v>
      </c>
    </row>
    <row r="36" spans="1:51" x14ac:dyDescent="0.25">
      <c r="A36" s="2" t="s">
        <v>34</v>
      </c>
      <c r="B36" s="381">
        <f t="shared" si="1"/>
        <v>33</v>
      </c>
      <c r="C36" s="20">
        <v>0</v>
      </c>
      <c r="D36" s="21">
        <v>0</v>
      </c>
      <c r="E36" s="21">
        <v>0</v>
      </c>
      <c r="F36" s="22">
        <v>0</v>
      </c>
      <c r="G36" s="43">
        <v>0</v>
      </c>
      <c r="H36" s="44">
        <v>0</v>
      </c>
      <c r="I36" s="44">
        <v>0</v>
      </c>
      <c r="J36" s="45">
        <v>0</v>
      </c>
      <c r="K36" s="64">
        <v>0</v>
      </c>
      <c r="L36" s="65">
        <v>0</v>
      </c>
      <c r="M36" s="65">
        <v>0</v>
      </c>
      <c r="N36" s="66">
        <v>0</v>
      </c>
      <c r="O36" s="85">
        <v>0</v>
      </c>
      <c r="P36" s="86">
        <v>0</v>
      </c>
      <c r="Q36" s="86">
        <v>0</v>
      </c>
      <c r="R36" s="87">
        <v>0</v>
      </c>
      <c r="S36" s="106">
        <v>1</v>
      </c>
      <c r="T36" s="107">
        <v>0</v>
      </c>
      <c r="U36" s="107">
        <v>0</v>
      </c>
      <c r="V36" s="108">
        <v>1</v>
      </c>
      <c r="W36" s="127">
        <v>1</v>
      </c>
      <c r="X36" s="128">
        <v>0</v>
      </c>
      <c r="Y36" s="128">
        <v>2</v>
      </c>
      <c r="Z36" s="129">
        <v>3</v>
      </c>
      <c r="AA36" s="148">
        <v>3</v>
      </c>
      <c r="AB36" s="149">
        <v>5</v>
      </c>
      <c r="AC36" s="149">
        <v>2</v>
      </c>
      <c r="AD36" s="150">
        <v>10</v>
      </c>
      <c r="AE36" s="169">
        <v>0</v>
      </c>
      <c r="AF36" s="170">
        <v>4</v>
      </c>
      <c r="AG36" s="170">
        <v>8</v>
      </c>
      <c r="AH36" s="171">
        <v>12</v>
      </c>
      <c r="AI36" s="191">
        <v>4</v>
      </c>
      <c r="AJ36" s="192">
        <v>3</v>
      </c>
      <c r="AK36" s="192">
        <v>0</v>
      </c>
      <c r="AL36" s="193">
        <v>7</v>
      </c>
      <c r="AM36" s="211">
        <v>0</v>
      </c>
      <c r="AN36" s="212">
        <v>0</v>
      </c>
      <c r="AO36" s="212">
        <v>0</v>
      </c>
      <c r="AP36" s="213">
        <v>0</v>
      </c>
      <c r="AQ36" s="232">
        <v>0</v>
      </c>
      <c r="AR36" s="233">
        <v>0</v>
      </c>
      <c r="AS36" s="233">
        <v>0</v>
      </c>
      <c r="AT36" s="234">
        <v>0</v>
      </c>
      <c r="AU36" s="252">
        <v>0</v>
      </c>
      <c r="AV36" s="253">
        <v>0</v>
      </c>
      <c r="AW36" s="253">
        <v>0</v>
      </c>
      <c r="AX36" s="254">
        <v>0</v>
      </c>
      <c r="AY36" s="262" t="s">
        <v>34</v>
      </c>
    </row>
    <row r="37" spans="1:51" x14ac:dyDescent="0.25">
      <c r="A37" s="2" t="s">
        <v>31</v>
      </c>
      <c r="B37" s="381">
        <f t="shared" si="1"/>
        <v>33.93333333333333</v>
      </c>
      <c r="C37" s="23">
        <v>0</v>
      </c>
      <c r="D37" s="24">
        <v>0</v>
      </c>
      <c r="E37" s="24">
        <v>0</v>
      </c>
      <c r="F37" s="25">
        <v>0</v>
      </c>
      <c r="G37" s="46">
        <v>0</v>
      </c>
      <c r="H37" s="47">
        <v>0</v>
      </c>
      <c r="I37" s="47">
        <v>0</v>
      </c>
      <c r="J37" s="48">
        <v>0</v>
      </c>
      <c r="K37" s="67">
        <v>0</v>
      </c>
      <c r="L37" s="68">
        <v>0</v>
      </c>
      <c r="M37" s="68">
        <v>0</v>
      </c>
      <c r="N37" s="69">
        <v>0</v>
      </c>
      <c r="O37" s="88">
        <v>0</v>
      </c>
      <c r="P37" s="89">
        <v>0.33333333333333331</v>
      </c>
      <c r="Q37" s="89">
        <v>0.53333333333333333</v>
      </c>
      <c r="R37" s="90">
        <v>0.8666666666666667</v>
      </c>
      <c r="S37" s="109">
        <v>0.53333333333333333</v>
      </c>
      <c r="T37" s="110">
        <v>0.8</v>
      </c>
      <c r="U37" s="110">
        <v>1.5333333333333334</v>
      </c>
      <c r="V37" s="111">
        <v>2.8666666666666667</v>
      </c>
      <c r="W37" s="130">
        <v>1.6</v>
      </c>
      <c r="X37" s="131">
        <v>1.2666666666666666</v>
      </c>
      <c r="Y37" s="131">
        <v>2.9333333333333331</v>
      </c>
      <c r="Z37" s="132">
        <v>5.8</v>
      </c>
      <c r="AA37" s="151">
        <v>2.8</v>
      </c>
      <c r="AB37" s="152">
        <v>3.6</v>
      </c>
      <c r="AC37" s="152">
        <v>4.5999999999999996</v>
      </c>
      <c r="AD37" s="153">
        <v>11</v>
      </c>
      <c r="AE37" s="172">
        <v>3.9333333333333331</v>
      </c>
      <c r="AF37" s="173">
        <v>3.2</v>
      </c>
      <c r="AG37" s="173">
        <v>2.2666666666666666</v>
      </c>
      <c r="AH37" s="174">
        <v>9.4</v>
      </c>
      <c r="AI37" s="178">
        <v>2.0666666666666664</v>
      </c>
      <c r="AJ37" s="194">
        <v>1.1333333333333333</v>
      </c>
      <c r="AK37" s="194">
        <v>0.53333333333333333</v>
      </c>
      <c r="AL37" s="195">
        <v>3.7333333333333334</v>
      </c>
      <c r="AM37" s="214">
        <v>0.19973333333333335</v>
      </c>
      <c r="AN37" s="215">
        <v>6.6666666666666666E-2</v>
      </c>
      <c r="AO37" s="215">
        <v>0</v>
      </c>
      <c r="AP37" s="216">
        <v>0.26666666666666666</v>
      </c>
      <c r="AQ37" s="235">
        <v>0</v>
      </c>
      <c r="AR37" s="236">
        <v>0</v>
      </c>
      <c r="AS37" s="236">
        <v>0</v>
      </c>
      <c r="AT37" s="237">
        <v>0</v>
      </c>
      <c r="AU37" s="255">
        <v>0</v>
      </c>
      <c r="AV37" s="256">
        <v>0</v>
      </c>
      <c r="AW37" s="256">
        <v>0</v>
      </c>
      <c r="AX37" s="257">
        <v>0</v>
      </c>
      <c r="AY37" s="262" t="s">
        <v>31</v>
      </c>
    </row>
    <row r="38" spans="1:51" x14ac:dyDescent="0.25">
      <c r="A38" s="2" t="s">
        <v>35</v>
      </c>
      <c r="B38" s="381">
        <f t="shared" si="1"/>
        <v>7</v>
      </c>
      <c r="C38" s="20">
        <v>0</v>
      </c>
      <c r="D38" s="21">
        <v>0</v>
      </c>
      <c r="E38" s="21">
        <v>0</v>
      </c>
      <c r="F38" s="22">
        <v>0</v>
      </c>
      <c r="G38" s="43">
        <v>0</v>
      </c>
      <c r="H38" s="44">
        <v>0</v>
      </c>
      <c r="I38" s="44">
        <v>0</v>
      </c>
      <c r="J38" s="45">
        <v>0</v>
      </c>
      <c r="K38" s="64">
        <v>0</v>
      </c>
      <c r="L38" s="65">
        <v>0</v>
      </c>
      <c r="M38" s="65">
        <v>0</v>
      </c>
      <c r="N38" s="66">
        <v>0</v>
      </c>
      <c r="O38" s="85">
        <v>0</v>
      </c>
      <c r="P38" s="86">
        <v>0</v>
      </c>
      <c r="Q38" s="86">
        <v>0</v>
      </c>
      <c r="R38" s="87">
        <v>0</v>
      </c>
      <c r="S38" s="106">
        <v>0</v>
      </c>
      <c r="T38" s="107">
        <v>0</v>
      </c>
      <c r="U38" s="107">
        <v>0</v>
      </c>
      <c r="V38" s="108">
        <v>0</v>
      </c>
      <c r="W38" s="127">
        <v>0</v>
      </c>
      <c r="X38" s="128">
        <v>0</v>
      </c>
      <c r="Y38" s="128">
        <v>0</v>
      </c>
      <c r="Z38" s="129">
        <v>0</v>
      </c>
      <c r="AA38" s="148">
        <v>0</v>
      </c>
      <c r="AB38" s="149">
        <v>1</v>
      </c>
      <c r="AC38" s="149">
        <v>0</v>
      </c>
      <c r="AD38" s="150">
        <v>1</v>
      </c>
      <c r="AE38" s="169">
        <v>0</v>
      </c>
      <c r="AF38" s="170">
        <v>0</v>
      </c>
      <c r="AG38" s="170">
        <v>4</v>
      </c>
      <c r="AH38" s="171">
        <v>4</v>
      </c>
      <c r="AI38" s="191">
        <v>0</v>
      </c>
      <c r="AJ38" s="192">
        <v>2</v>
      </c>
      <c r="AK38" s="192">
        <v>0</v>
      </c>
      <c r="AL38" s="193">
        <v>2</v>
      </c>
      <c r="AM38" s="211">
        <v>0</v>
      </c>
      <c r="AN38" s="212">
        <v>0</v>
      </c>
      <c r="AO38" s="212">
        <v>0</v>
      </c>
      <c r="AP38" s="213">
        <v>0</v>
      </c>
      <c r="AQ38" s="232">
        <v>0</v>
      </c>
      <c r="AR38" s="233">
        <v>0</v>
      </c>
      <c r="AS38" s="233">
        <v>0</v>
      </c>
      <c r="AT38" s="234">
        <v>0</v>
      </c>
      <c r="AU38" s="252">
        <v>0</v>
      </c>
      <c r="AV38" s="253">
        <v>0</v>
      </c>
      <c r="AW38" s="253">
        <v>0</v>
      </c>
      <c r="AX38" s="254">
        <v>0</v>
      </c>
      <c r="AY38" s="262" t="s">
        <v>35</v>
      </c>
    </row>
    <row r="39" spans="1:51" x14ac:dyDescent="0.25">
      <c r="A39" s="2" t="s">
        <v>32</v>
      </c>
      <c r="B39" s="381">
        <f t="shared" si="1"/>
        <v>7.4</v>
      </c>
      <c r="C39" s="23">
        <v>0</v>
      </c>
      <c r="D39" s="24">
        <v>0</v>
      </c>
      <c r="E39" s="24">
        <v>0</v>
      </c>
      <c r="F39" s="25">
        <v>0</v>
      </c>
      <c r="G39" s="46">
        <v>0</v>
      </c>
      <c r="H39" s="47">
        <v>0</v>
      </c>
      <c r="I39" s="47">
        <v>0</v>
      </c>
      <c r="J39" s="48">
        <v>0</v>
      </c>
      <c r="K39" s="67">
        <v>0</v>
      </c>
      <c r="L39" s="68">
        <v>0</v>
      </c>
      <c r="M39" s="68">
        <v>0</v>
      </c>
      <c r="N39" s="69">
        <v>0</v>
      </c>
      <c r="O39" s="88">
        <v>0</v>
      </c>
      <c r="P39" s="89">
        <v>0</v>
      </c>
      <c r="Q39" s="89">
        <v>0</v>
      </c>
      <c r="R39" s="90">
        <v>0</v>
      </c>
      <c r="S39" s="109">
        <v>0</v>
      </c>
      <c r="T39" s="110">
        <v>0</v>
      </c>
      <c r="U39" s="110">
        <v>6.6666666666666666E-2</v>
      </c>
      <c r="V39" s="111">
        <v>6.6666666666666666E-2</v>
      </c>
      <c r="W39" s="130">
        <v>0.26666666666666666</v>
      </c>
      <c r="X39" s="131">
        <v>0.26666666666666666</v>
      </c>
      <c r="Y39" s="131">
        <v>0.8666666666666667</v>
      </c>
      <c r="Z39" s="132">
        <v>1.4</v>
      </c>
      <c r="AA39" s="151">
        <v>0.8666666666666667</v>
      </c>
      <c r="AB39" s="152">
        <v>1.0666666666666667</v>
      </c>
      <c r="AC39" s="152">
        <v>1.2</v>
      </c>
      <c r="AD39" s="153">
        <v>3.0666666666666669</v>
      </c>
      <c r="AE39" s="172">
        <v>1.0666666666666667</v>
      </c>
      <c r="AF39" s="173">
        <v>0.8</v>
      </c>
      <c r="AG39" s="173">
        <v>0.53333333333333333</v>
      </c>
      <c r="AH39" s="174">
        <v>2.4</v>
      </c>
      <c r="AI39" s="178">
        <v>0.33333333333333331</v>
      </c>
      <c r="AJ39" s="194">
        <v>6.6666666666666666E-2</v>
      </c>
      <c r="AK39" s="194">
        <v>6.6666666666666666E-2</v>
      </c>
      <c r="AL39" s="195">
        <v>0.46666666666666667</v>
      </c>
      <c r="AM39" s="214">
        <v>0</v>
      </c>
      <c r="AN39" s="215">
        <v>0</v>
      </c>
      <c r="AO39" s="215">
        <v>0</v>
      </c>
      <c r="AP39" s="216">
        <v>0</v>
      </c>
      <c r="AQ39" s="235">
        <v>0</v>
      </c>
      <c r="AR39" s="236">
        <v>0</v>
      </c>
      <c r="AS39" s="236">
        <v>0</v>
      </c>
      <c r="AT39" s="237">
        <v>0</v>
      </c>
      <c r="AU39" s="255">
        <v>0</v>
      </c>
      <c r="AV39" s="256">
        <v>0</v>
      </c>
      <c r="AW39" s="256">
        <v>0</v>
      </c>
      <c r="AX39" s="257">
        <v>0</v>
      </c>
      <c r="AY39" s="262" t="s">
        <v>32</v>
      </c>
    </row>
    <row r="40" spans="1:51" ht="13.8" thickBot="1" x14ac:dyDescent="0.3">
      <c r="A40" s="6"/>
      <c r="B40" s="385"/>
      <c r="C40" s="23"/>
      <c r="D40" s="27"/>
      <c r="E40" s="27"/>
      <c r="F40" s="28"/>
      <c r="G40" s="49"/>
      <c r="H40" s="50"/>
      <c r="I40" s="50"/>
      <c r="J40" s="51"/>
      <c r="K40" s="70"/>
      <c r="L40" s="71"/>
      <c r="M40" s="71"/>
      <c r="N40" s="72"/>
      <c r="O40" s="91"/>
      <c r="P40" s="92"/>
      <c r="Q40" s="92"/>
      <c r="R40" s="93"/>
      <c r="S40" s="112"/>
      <c r="T40" s="113"/>
      <c r="U40" s="113"/>
      <c r="V40" s="114"/>
      <c r="W40" s="133"/>
      <c r="X40" s="134"/>
      <c r="Y40" s="134"/>
      <c r="Z40" s="135"/>
      <c r="AA40" s="154"/>
      <c r="AB40" s="155"/>
      <c r="AC40" s="155"/>
      <c r="AD40" s="156"/>
      <c r="AE40" s="175"/>
      <c r="AF40" s="176"/>
      <c r="AG40" s="176"/>
      <c r="AH40" s="177"/>
      <c r="AI40" s="196"/>
      <c r="AJ40" s="197"/>
      <c r="AK40" s="197"/>
      <c r="AL40" s="198"/>
      <c r="AM40" s="217"/>
      <c r="AN40" s="218"/>
      <c r="AO40" s="218"/>
      <c r="AP40" s="219"/>
      <c r="AQ40" s="238"/>
      <c r="AR40" s="239"/>
      <c r="AS40" s="239"/>
      <c r="AT40" s="240"/>
      <c r="AU40" s="258"/>
      <c r="AV40" s="259"/>
      <c r="AW40" s="259"/>
      <c r="AX40" s="260"/>
      <c r="AY40" s="376"/>
    </row>
    <row r="41" spans="1:51" ht="13.8" thickTop="1" x14ac:dyDescent="0.25">
      <c r="A41" s="4" t="s">
        <v>33</v>
      </c>
      <c r="B41" s="386">
        <f t="shared" ref="B41:AG41" si="2">(B3+B22)/2</f>
        <v>11.244583333333333</v>
      </c>
      <c r="C41" s="15">
        <f t="shared" si="2"/>
        <v>6.7850000000000001</v>
      </c>
      <c r="D41" s="16">
        <f t="shared" si="2"/>
        <v>2.69</v>
      </c>
      <c r="E41" s="29">
        <f t="shared" si="2"/>
        <v>6.91</v>
      </c>
      <c r="F41" s="29">
        <f t="shared" si="2"/>
        <v>5.51</v>
      </c>
      <c r="G41" s="37">
        <f t="shared" si="2"/>
        <v>7.7750000000000004</v>
      </c>
      <c r="H41" s="38">
        <f t="shared" si="2"/>
        <v>3.38</v>
      </c>
      <c r="I41" s="38">
        <f t="shared" si="2"/>
        <v>5.1749999999999998</v>
      </c>
      <c r="J41" s="39">
        <f t="shared" si="2"/>
        <v>5.4550000000000001</v>
      </c>
      <c r="K41" s="58">
        <f t="shared" si="2"/>
        <v>5.085</v>
      </c>
      <c r="L41" s="59">
        <f t="shared" si="2"/>
        <v>5.52</v>
      </c>
      <c r="M41" s="59">
        <f t="shared" si="2"/>
        <v>8.6050000000000004</v>
      </c>
      <c r="N41" s="60">
        <f t="shared" si="2"/>
        <v>6.4899999999999993</v>
      </c>
      <c r="O41" s="79">
        <f t="shared" si="2"/>
        <v>9.120000000000001</v>
      </c>
      <c r="P41" s="80">
        <f t="shared" si="2"/>
        <v>10.18</v>
      </c>
      <c r="Q41" s="80">
        <f t="shared" si="2"/>
        <v>8.0649999999999995</v>
      </c>
      <c r="R41" s="81">
        <f t="shared" si="2"/>
        <v>9.120000000000001</v>
      </c>
      <c r="S41" s="100">
        <f t="shared" si="2"/>
        <v>13.604999999999999</v>
      </c>
      <c r="T41" s="101">
        <f t="shared" si="2"/>
        <v>13.32</v>
      </c>
      <c r="U41" s="101">
        <f t="shared" si="2"/>
        <v>14.115</v>
      </c>
      <c r="V41" s="102">
        <f t="shared" si="2"/>
        <v>13.685</v>
      </c>
      <c r="W41" s="121">
        <f t="shared" si="2"/>
        <v>15.7</v>
      </c>
      <c r="X41" s="122">
        <f t="shared" si="2"/>
        <v>15.85</v>
      </c>
      <c r="Y41" s="122">
        <f t="shared" si="2"/>
        <v>18.100000000000001</v>
      </c>
      <c r="Z41" s="123">
        <f t="shared" si="2"/>
        <v>16.55</v>
      </c>
      <c r="AA41" s="142">
        <f t="shared" si="2"/>
        <v>17.399999999999999</v>
      </c>
      <c r="AB41" s="143">
        <f t="shared" si="2"/>
        <v>19.3</v>
      </c>
      <c r="AC41" s="143">
        <f t="shared" si="2"/>
        <v>18.45</v>
      </c>
      <c r="AD41" s="144">
        <f t="shared" si="2"/>
        <v>18.399999999999999</v>
      </c>
      <c r="AE41" s="163">
        <f t="shared" si="2"/>
        <v>16.7</v>
      </c>
      <c r="AF41" s="164">
        <f t="shared" si="2"/>
        <v>18.5</v>
      </c>
      <c r="AG41" s="164">
        <f t="shared" si="2"/>
        <v>21.6</v>
      </c>
      <c r="AH41" s="165">
        <f t="shared" ref="AH41:AX41" si="3">(AH3+AH22)/2</f>
        <v>19</v>
      </c>
      <c r="AI41" s="185">
        <f t="shared" si="3"/>
        <v>18.649999999999999</v>
      </c>
      <c r="AJ41" s="186">
        <f t="shared" si="3"/>
        <v>19.399999999999999</v>
      </c>
      <c r="AK41" s="186">
        <f t="shared" si="3"/>
        <v>16.149999999999999</v>
      </c>
      <c r="AL41" s="187">
        <f t="shared" si="3"/>
        <v>18.05</v>
      </c>
      <c r="AM41" s="205">
        <f t="shared" si="3"/>
        <v>11.545</v>
      </c>
      <c r="AN41" s="206">
        <f t="shared" si="3"/>
        <v>11.17</v>
      </c>
      <c r="AO41" s="206">
        <f t="shared" si="3"/>
        <v>11.215</v>
      </c>
      <c r="AP41" s="207">
        <f t="shared" si="3"/>
        <v>11.3</v>
      </c>
      <c r="AQ41" s="226">
        <f t="shared" si="3"/>
        <v>6.4950000000000001</v>
      </c>
      <c r="AR41" s="227">
        <f t="shared" si="3"/>
        <v>8.4699999999999989</v>
      </c>
      <c r="AS41" s="227">
        <f t="shared" si="3"/>
        <v>5.9550000000000001</v>
      </c>
      <c r="AT41" s="228">
        <f t="shared" si="3"/>
        <v>6.9450000000000003</v>
      </c>
      <c r="AU41" s="247">
        <f t="shared" si="3"/>
        <v>4.6399999999999997</v>
      </c>
      <c r="AV41" s="248">
        <f t="shared" si="3"/>
        <v>5.2649999999999997</v>
      </c>
      <c r="AW41" s="248">
        <f t="shared" si="3"/>
        <v>3.4809999999999999</v>
      </c>
      <c r="AX41" s="372">
        <f t="shared" si="3"/>
        <v>4.43</v>
      </c>
      <c r="AY41" s="261" t="s">
        <v>33</v>
      </c>
    </row>
    <row r="42" spans="1:51" x14ac:dyDescent="0.25">
      <c r="A42" s="2" t="s">
        <v>43</v>
      </c>
      <c r="B42" s="387">
        <f t="shared" ref="B42:AG42" si="4">(B4+B23)/2</f>
        <v>11.371715740740742</v>
      </c>
      <c r="C42" s="23">
        <f t="shared" si="4"/>
        <v>4.5390000000000006</v>
      </c>
      <c r="D42" s="24">
        <f t="shared" si="4"/>
        <v>5.179333333333334</v>
      </c>
      <c r="E42" s="30">
        <f t="shared" si="4"/>
        <v>4.1080666666666668</v>
      </c>
      <c r="F42" s="30">
        <f t="shared" si="4"/>
        <v>4.5933333333333328</v>
      </c>
      <c r="G42" s="46">
        <f t="shared" si="4"/>
        <v>4.7083333333333339</v>
      </c>
      <c r="H42" s="47">
        <f t="shared" si="4"/>
        <v>4.6559999999999997</v>
      </c>
      <c r="I42" s="47">
        <f t="shared" si="4"/>
        <v>5.3630000000000013</v>
      </c>
      <c r="J42" s="48">
        <f t="shared" si="4"/>
        <v>4.8799000000000001</v>
      </c>
      <c r="K42" s="67">
        <f t="shared" si="4"/>
        <v>6.1053333333333333</v>
      </c>
      <c r="L42" s="68">
        <f t="shared" si="4"/>
        <v>7.8149999999999977</v>
      </c>
      <c r="M42" s="68">
        <f t="shared" si="4"/>
        <v>8.5551333333333339</v>
      </c>
      <c r="N42" s="69">
        <f t="shared" si="4"/>
        <v>7.5233333333333334</v>
      </c>
      <c r="O42" s="88">
        <f t="shared" si="4"/>
        <v>9.331666666666667</v>
      </c>
      <c r="P42" s="89">
        <f t="shared" si="4"/>
        <v>10.524666666666667</v>
      </c>
      <c r="Q42" s="89">
        <f t="shared" si="4"/>
        <v>12.311666666666667</v>
      </c>
      <c r="R42" s="90">
        <f t="shared" si="4"/>
        <v>10.694999999999999</v>
      </c>
      <c r="S42" s="109">
        <f t="shared" si="4"/>
        <v>12.580333333333332</v>
      </c>
      <c r="T42" s="110">
        <f t="shared" si="4"/>
        <v>13.270333333333333</v>
      </c>
      <c r="U42" s="110">
        <f t="shared" si="4"/>
        <v>14.599571428571426</v>
      </c>
      <c r="V42" s="111">
        <f t="shared" si="4"/>
        <v>13.531333333333333</v>
      </c>
      <c r="W42" s="130">
        <f t="shared" si="4"/>
        <v>15.74</v>
      </c>
      <c r="X42" s="131">
        <f t="shared" si="4"/>
        <v>16.468333333333334</v>
      </c>
      <c r="Y42" s="131">
        <f t="shared" si="4"/>
        <v>17.622666666666664</v>
      </c>
      <c r="Z42" s="132">
        <f t="shared" si="4"/>
        <v>16.653055555555557</v>
      </c>
      <c r="AA42" s="151">
        <f t="shared" si="4"/>
        <v>18.014666666666667</v>
      </c>
      <c r="AB42" s="152">
        <f t="shared" si="4"/>
        <v>18.527333333333335</v>
      </c>
      <c r="AC42" s="152">
        <f t="shared" si="4"/>
        <v>19.192666666666668</v>
      </c>
      <c r="AD42" s="153">
        <f t="shared" si="4"/>
        <v>18.599333333333334</v>
      </c>
      <c r="AE42" s="172">
        <f t="shared" si="4"/>
        <v>18.960000000000004</v>
      </c>
      <c r="AF42" s="173">
        <f t="shared" si="4"/>
        <v>18.7</v>
      </c>
      <c r="AG42" s="173">
        <f t="shared" si="4"/>
        <v>17.799333333333337</v>
      </c>
      <c r="AH42" s="174">
        <f t="shared" ref="AH42:AX42" si="5">(AH4+AH23)/2</f>
        <v>18.462666666666667</v>
      </c>
      <c r="AI42" s="178">
        <f t="shared" si="5"/>
        <v>17.117333333333335</v>
      </c>
      <c r="AJ42" s="194">
        <f t="shared" si="5"/>
        <v>15.40133333333333</v>
      </c>
      <c r="AK42" s="194">
        <f t="shared" si="5"/>
        <v>14.594666666666665</v>
      </c>
      <c r="AL42" s="195">
        <f t="shared" si="5"/>
        <v>15.705666666666666</v>
      </c>
      <c r="AM42" s="214">
        <f t="shared" si="5"/>
        <v>14.366333333333333</v>
      </c>
      <c r="AN42" s="215">
        <f t="shared" si="5"/>
        <v>12.075333333333333</v>
      </c>
      <c r="AO42" s="215">
        <f t="shared" si="5"/>
        <v>11.641333333333334</v>
      </c>
      <c r="AP42" s="216">
        <f t="shared" si="5"/>
        <v>12.620999999999999</v>
      </c>
      <c r="AQ42" s="235">
        <f t="shared" si="5"/>
        <v>9.9386666666666663</v>
      </c>
      <c r="AR42" s="236">
        <f t="shared" si="5"/>
        <v>8.0733333333333341</v>
      </c>
      <c r="AS42" s="236">
        <f t="shared" si="5"/>
        <v>6.8586666666666671</v>
      </c>
      <c r="AT42" s="237">
        <f t="shared" si="5"/>
        <v>8.2889999999999997</v>
      </c>
      <c r="AU42" s="255">
        <f t="shared" si="5"/>
        <v>5.4316666666666658</v>
      </c>
      <c r="AV42" s="256">
        <f t="shared" si="5"/>
        <v>3.8343333333333334</v>
      </c>
      <c r="AW42" s="256">
        <f t="shared" si="5"/>
        <v>5.3987666666666669</v>
      </c>
      <c r="AX42" s="257">
        <f t="shared" si="5"/>
        <v>4.9069666666666674</v>
      </c>
      <c r="AY42" s="262" t="s">
        <v>43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Y42"/>
  <sheetViews>
    <sheetView zoomScaleNormal="100" workbookViewId="0">
      <selection activeCell="AY42" sqref="A1:AY42"/>
    </sheetView>
  </sheetViews>
  <sheetFormatPr baseColWidth="10" defaultRowHeight="13.2" x14ac:dyDescent="0.25"/>
  <cols>
    <col min="1" max="1" width="40.5546875" customWidth="1"/>
    <col min="2" max="2" width="9.88671875" customWidth="1"/>
    <col min="3" max="25" width="6.33203125" customWidth="1"/>
    <col min="26" max="26" width="6.88671875" customWidth="1"/>
    <col min="27" max="33" width="6.33203125" customWidth="1"/>
    <col min="34" max="34" width="7.109375" customWidth="1"/>
    <col min="35" max="50" width="6.33203125" customWidth="1"/>
    <col min="51" max="51" width="40.5546875" customWidth="1"/>
  </cols>
  <sheetData>
    <row r="1" spans="1:51" ht="13.8" thickTop="1" x14ac:dyDescent="0.25">
      <c r="A1" s="2" t="s">
        <v>61</v>
      </c>
      <c r="B1" s="378" t="s">
        <v>16</v>
      </c>
      <c r="C1" s="9"/>
      <c r="D1" s="10" t="s">
        <v>0</v>
      </c>
      <c r="E1" s="10"/>
      <c r="F1" s="11"/>
      <c r="G1" s="31"/>
      <c r="H1" s="32" t="s">
        <v>5</v>
      </c>
      <c r="I1" s="32"/>
      <c r="J1" s="33"/>
      <c r="K1" s="52"/>
      <c r="L1" s="53" t="s">
        <v>6</v>
      </c>
      <c r="M1" s="53"/>
      <c r="N1" s="54"/>
      <c r="O1" s="73"/>
      <c r="P1" s="74" t="s">
        <v>7</v>
      </c>
      <c r="Q1" s="74"/>
      <c r="R1" s="75"/>
      <c r="S1" s="94"/>
      <c r="T1" s="95" t="s">
        <v>8</v>
      </c>
      <c r="U1" s="95"/>
      <c r="V1" s="96"/>
      <c r="W1" s="115"/>
      <c r="X1" s="116" t="s">
        <v>9</v>
      </c>
      <c r="Y1" s="116"/>
      <c r="Z1" s="117"/>
      <c r="AA1" s="136"/>
      <c r="AB1" s="137" t="s">
        <v>10</v>
      </c>
      <c r="AC1" s="137"/>
      <c r="AD1" s="138"/>
      <c r="AE1" s="157"/>
      <c r="AF1" s="158" t="s">
        <v>11</v>
      </c>
      <c r="AG1" s="158"/>
      <c r="AH1" s="159"/>
      <c r="AI1" s="179"/>
      <c r="AJ1" s="180" t="s">
        <v>12</v>
      </c>
      <c r="AK1" s="180"/>
      <c r="AL1" s="181"/>
      <c r="AM1" s="199"/>
      <c r="AN1" s="200" t="s">
        <v>13</v>
      </c>
      <c r="AO1" s="200"/>
      <c r="AP1" s="201"/>
      <c r="AQ1" s="220"/>
      <c r="AR1" s="221" t="s">
        <v>14</v>
      </c>
      <c r="AS1" s="221"/>
      <c r="AT1" s="222"/>
      <c r="AU1" s="241"/>
      <c r="AV1" s="242" t="s">
        <v>15</v>
      </c>
      <c r="AW1" s="242"/>
      <c r="AX1" s="243"/>
      <c r="AY1" s="262" t="s">
        <v>61</v>
      </c>
    </row>
    <row r="2" spans="1:51" ht="13.8" thickBot="1" x14ac:dyDescent="0.3">
      <c r="A2" s="3"/>
      <c r="B2" s="379"/>
      <c r="C2" s="12" t="s">
        <v>2</v>
      </c>
      <c r="D2" s="13" t="s">
        <v>3</v>
      </c>
      <c r="E2" s="13" t="s">
        <v>4</v>
      </c>
      <c r="F2" s="14" t="s">
        <v>1</v>
      </c>
      <c r="G2" s="34" t="s">
        <v>2</v>
      </c>
      <c r="H2" s="35" t="s">
        <v>3</v>
      </c>
      <c r="I2" s="35" t="s">
        <v>4</v>
      </c>
      <c r="J2" s="36" t="s">
        <v>1</v>
      </c>
      <c r="K2" s="55" t="s">
        <v>2</v>
      </c>
      <c r="L2" s="56" t="s">
        <v>3</v>
      </c>
      <c r="M2" s="56" t="s">
        <v>4</v>
      </c>
      <c r="N2" s="57" t="s">
        <v>1</v>
      </c>
      <c r="O2" s="76" t="s">
        <v>2</v>
      </c>
      <c r="P2" s="77" t="s">
        <v>3</v>
      </c>
      <c r="Q2" s="77" t="s">
        <v>4</v>
      </c>
      <c r="R2" s="78" t="s">
        <v>1</v>
      </c>
      <c r="S2" s="97" t="s">
        <v>2</v>
      </c>
      <c r="T2" s="98" t="s">
        <v>3</v>
      </c>
      <c r="U2" s="98" t="s">
        <v>4</v>
      </c>
      <c r="V2" s="99" t="s">
        <v>1</v>
      </c>
      <c r="W2" s="118" t="s">
        <v>2</v>
      </c>
      <c r="X2" s="119" t="s">
        <v>3</v>
      </c>
      <c r="Y2" s="119" t="s">
        <v>4</v>
      </c>
      <c r="Z2" s="120" t="s">
        <v>1</v>
      </c>
      <c r="AA2" s="139" t="s">
        <v>2</v>
      </c>
      <c r="AB2" s="140" t="s">
        <v>3</v>
      </c>
      <c r="AC2" s="140" t="s">
        <v>4</v>
      </c>
      <c r="AD2" s="141" t="s">
        <v>1</v>
      </c>
      <c r="AE2" s="160" t="s">
        <v>2</v>
      </c>
      <c r="AF2" s="161" t="s">
        <v>3</v>
      </c>
      <c r="AG2" s="161" t="s">
        <v>4</v>
      </c>
      <c r="AH2" s="162" t="s">
        <v>1</v>
      </c>
      <c r="AI2" s="182" t="s">
        <v>2</v>
      </c>
      <c r="AJ2" s="183" t="s">
        <v>3</v>
      </c>
      <c r="AK2" s="183" t="s">
        <v>4</v>
      </c>
      <c r="AL2" s="184" t="s">
        <v>1</v>
      </c>
      <c r="AM2" s="202" t="s">
        <v>2</v>
      </c>
      <c r="AN2" s="203" t="s">
        <v>3</v>
      </c>
      <c r="AO2" s="203" t="s">
        <v>4</v>
      </c>
      <c r="AP2" s="204" t="s">
        <v>1</v>
      </c>
      <c r="AQ2" s="223" t="s">
        <v>2</v>
      </c>
      <c r="AR2" s="224" t="s">
        <v>3</v>
      </c>
      <c r="AS2" s="224" t="s">
        <v>4</v>
      </c>
      <c r="AT2" s="225" t="s">
        <v>1</v>
      </c>
      <c r="AU2" s="244" t="s">
        <v>2</v>
      </c>
      <c r="AV2" s="245" t="s">
        <v>3</v>
      </c>
      <c r="AW2" s="245" t="s">
        <v>4</v>
      </c>
      <c r="AX2" s="246" t="s">
        <v>1</v>
      </c>
      <c r="AY2" s="374"/>
    </row>
    <row r="3" spans="1:51" ht="13.8" thickTop="1" x14ac:dyDescent="0.25">
      <c r="A3" s="413" t="s">
        <v>17</v>
      </c>
      <c r="B3" s="371">
        <f>AVERAGE(F3,J3,N3,R3,V3,Z3,AD3,AH3,AL3,AP3,AT3,AX3)</f>
        <v>7.4391666666666678</v>
      </c>
      <c r="C3" s="414">
        <v>-0.45</v>
      </c>
      <c r="D3" s="415">
        <v>-1.46</v>
      </c>
      <c r="E3" s="415">
        <v>-1.1599999999999999</v>
      </c>
      <c r="F3" s="416">
        <v>-1.03</v>
      </c>
      <c r="G3" s="417">
        <v>4.0599999999999996</v>
      </c>
      <c r="H3" s="418">
        <v>2.38</v>
      </c>
      <c r="I3" s="418">
        <v>5.99</v>
      </c>
      <c r="J3" s="419">
        <v>4.01</v>
      </c>
      <c r="K3" s="420">
        <v>5.22</v>
      </c>
      <c r="L3" s="421">
        <v>5.86</v>
      </c>
      <c r="M3" s="421">
        <v>6.19</v>
      </c>
      <c r="N3" s="422">
        <v>5.77</v>
      </c>
      <c r="O3" s="423">
        <v>4.47</v>
      </c>
      <c r="P3" s="424">
        <v>3.69</v>
      </c>
      <c r="Q3" s="424">
        <v>2.5</v>
      </c>
      <c r="R3" s="425">
        <v>3.55</v>
      </c>
      <c r="S3" s="426">
        <v>5.76</v>
      </c>
      <c r="T3" s="427">
        <v>10.7</v>
      </c>
      <c r="U3" s="427">
        <v>12.3</v>
      </c>
      <c r="V3" s="428">
        <v>9.65</v>
      </c>
      <c r="W3" s="429">
        <v>11.5</v>
      </c>
      <c r="X3" s="430">
        <v>12.8</v>
      </c>
      <c r="Y3" s="430">
        <v>14.7</v>
      </c>
      <c r="Z3" s="431">
        <v>13</v>
      </c>
      <c r="AA3" s="432">
        <v>13.5</v>
      </c>
      <c r="AB3" s="433">
        <v>13.5</v>
      </c>
      <c r="AC3" s="433">
        <v>13.2</v>
      </c>
      <c r="AD3" s="434">
        <v>13.5</v>
      </c>
      <c r="AE3" s="435">
        <v>12</v>
      </c>
      <c r="AF3" s="436">
        <v>13.3</v>
      </c>
      <c r="AG3" s="436">
        <v>13.5</v>
      </c>
      <c r="AH3" s="437">
        <v>13</v>
      </c>
      <c r="AI3" s="438">
        <v>12.1</v>
      </c>
      <c r="AJ3" s="439">
        <v>8.7799999999999994</v>
      </c>
      <c r="AK3" s="439">
        <v>11.4</v>
      </c>
      <c r="AL3" s="440">
        <v>10.7</v>
      </c>
      <c r="AM3" s="441">
        <v>10.3</v>
      </c>
      <c r="AN3" s="442">
        <v>11.8</v>
      </c>
      <c r="AO3" s="442">
        <v>8.9700000000000006</v>
      </c>
      <c r="AP3" s="443">
        <v>10.3</v>
      </c>
      <c r="AQ3" s="444">
        <v>4.45</v>
      </c>
      <c r="AR3" s="445">
        <v>4.05</v>
      </c>
      <c r="AS3" s="445">
        <v>4.01</v>
      </c>
      <c r="AT3" s="446">
        <v>4.17</v>
      </c>
      <c r="AU3" s="447">
        <v>0.74</v>
      </c>
      <c r="AV3" s="448">
        <v>1.34</v>
      </c>
      <c r="AW3" s="448">
        <v>5.58</v>
      </c>
      <c r="AX3" s="449">
        <v>2.65</v>
      </c>
      <c r="AY3" s="450" t="s">
        <v>17</v>
      </c>
    </row>
    <row r="4" spans="1:51" x14ac:dyDescent="0.25">
      <c r="A4" s="452" t="s">
        <v>18</v>
      </c>
      <c r="B4" s="373">
        <f>AVERAGE(F4,J4,N4,R4,V4,Z4,AD4,AH4,AL4,AP4,AT4,AX4)</f>
        <v>7.0791666666666657</v>
      </c>
      <c r="C4" s="414">
        <v>1.97</v>
      </c>
      <c r="D4" s="415">
        <v>2.2999999999999998</v>
      </c>
      <c r="E4" s="415">
        <v>1.53</v>
      </c>
      <c r="F4" s="416">
        <v>1.92</v>
      </c>
      <c r="G4" s="417">
        <v>1.9</v>
      </c>
      <c r="H4" s="418">
        <v>1.3</v>
      </c>
      <c r="I4" s="418">
        <v>2.2400000000000002</v>
      </c>
      <c r="J4" s="419">
        <v>1.78</v>
      </c>
      <c r="K4" s="420">
        <v>2.09</v>
      </c>
      <c r="L4" s="421">
        <v>3.29</v>
      </c>
      <c r="M4" s="421">
        <v>3.73</v>
      </c>
      <c r="N4" s="422">
        <v>3.06</v>
      </c>
      <c r="O4" s="423">
        <v>4.03</v>
      </c>
      <c r="P4" s="424">
        <v>4.59</v>
      </c>
      <c r="Q4" s="424">
        <v>6.39</v>
      </c>
      <c r="R4" s="425">
        <v>5</v>
      </c>
      <c r="S4" s="426">
        <v>7.35</v>
      </c>
      <c r="T4" s="427">
        <v>8.16</v>
      </c>
      <c r="U4" s="427">
        <v>9.2899999999999991</v>
      </c>
      <c r="V4" s="428">
        <v>8.36</v>
      </c>
      <c r="W4" s="429">
        <v>10.45</v>
      </c>
      <c r="X4" s="430">
        <v>11.38</v>
      </c>
      <c r="Y4" s="430">
        <v>12.21</v>
      </c>
      <c r="Z4" s="431">
        <v>11.37</v>
      </c>
      <c r="AA4" s="432">
        <v>13</v>
      </c>
      <c r="AB4" s="433">
        <v>13.32</v>
      </c>
      <c r="AC4" s="433">
        <v>13.74</v>
      </c>
      <c r="AD4" s="434">
        <v>13.36</v>
      </c>
      <c r="AE4" s="435">
        <v>13.27</v>
      </c>
      <c r="AF4" s="436">
        <v>13.57</v>
      </c>
      <c r="AG4" s="436">
        <v>13.04</v>
      </c>
      <c r="AH4" s="437">
        <v>13.29</v>
      </c>
      <c r="AI4" s="438">
        <v>12.05</v>
      </c>
      <c r="AJ4" s="439">
        <v>10.61</v>
      </c>
      <c r="AK4" s="439">
        <v>9.58</v>
      </c>
      <c r="AL4" s="440">
        <v>10.68</v>
      </c>
      <c r="AM4" s="441">
        <v>10.29</v>
      </c>
      <c r="AN4" s="442">
        <v>8</v>
      </c>
      <c r="AO4" s="442">
        <v>8.1300000000000008</v>
      </c>
      <c r="AP4" s="443">
        <v>8.7200000000000006</v>
      </c>
      <c r="AQ4" s="444">
        <v>6.42</v>
      </c>
      <c r="AR4" s="445">
        <v>5.16</v>
      </c>
      <c r="AS4" s="445">
        <v>3.94</v>
      </c>
      <c r="AT4" s="446">
        <v>5.17</v>
      </c>
      <c r="AU4" s="447">
        <v>2.67</v>
      </c>
      <c r="AV4" s="448">
        <v>1.1399999999999999</v>
      </c>
      <c r="AW4" s="448">
        <v>2.85</v>
      </c>
      <c r="AX4" s="449">
        <v>2.2400000000000002</v>
      </c>
      <c r="AY4" s="453" t="s">
        <v>18</v>
      </c>
    </row>
    <row r="5" spans="1:51" x14ac:dyDescent="0.25">
      <c r="A5" s="5" t="s">
        <v>38</v>
      </c>
      <c r="B5" s="378">
        <v>6.13</v>
      </c>
      <c r="C5" s="17">
        <v>-8.2100000000000009</v>
      </c>
      <c r="D5" s="18">
        <v>-3.68</v>
      </c>
      <c r="E5" s="18">
        <v>-2.38</v>
      </c>
      <c r="F5" s="19">
        <v>-1.98</v>
      </c>
      <c r="G5" s="40">
        <v>-9.07</v>
      </c>
      <c r="H5" s="41">
        <v>-3.11</v>
      </c>
      <c r="I5" s="41">
        <v>-4.54</v>
      </c>
      <c r="J5" s="42">
        <v>-2.1</v>
      </c>
      <c r="K5" s="61">
        <v>-2</v>
      </c>
      <c r="L5" s="62">
        <v>-1.32</v>
      </c>
      <c r="M5" s="62">
        <v>0.26400000000000001</v>
      </c>
      <c r="N5" s="63">
        <v>1.27</v>
      </c>
      <c r="O5" s="82">
        <v>-0.54</v>
      </c>
      <c r="P5" s="83">
        <v>2.2000000000000002</v>
      </c>
      <c r="Q5" s="83">
        <v>3.3</v>
      </c>
      <c r="R5" s="84">
        <v>3.55</v>
      </c>
      <c r="S5" s="103">
        <v>3.35</v>
      </c>
      <c r="T5" s="104">
        <v>3.83</v>
      </c>
      <c r="U5" s="104">
        <v>6.12</v>
      </c>
      <c r="V5" s="105">
        <v>5.4</v>
      </c>
      <c r="W5" s="124">
        <v>7.65</v>
      </c>
      <c r="X5" s="125">
        <v>8.4600000000000009</v>
      </c>
      <c r="Y5" s="125">
        <v>8.85</v>
      </c>
      <c r="Z5" s="126">
        <v>9.85</v>
      </c>
      <c r="AA5" s="145">
        <v>10.1</v>
      </c>
      <c r="AB5" s="146">
        <v>10.6</v>
      </c>
      <c r="AC5" s="146">
        <v>11.7</v>
      </c>
      <c r="AD5" s="147">
        <v>11.5</v>
      </c>
      <c r="AE5" s="166">
        <v>10.6</v>
      </c>
      <c r="AF5" s="167">
        <v>11.6</v>
      </c>
      <c r="AG5" s="167">
        <v>11.5</v>
      </c>
      <c r="AH5" s="168">
        <v>11.7</v>
      </c>
      <c r="AI5" s="188">
        <v>8.7899999999999991</v>
      </c>
      <c r="AJ5" s="189">
        <v>7.64</v>
      </c>
      <c r="AK5" s="189">
        <v>5.88</v>
      </c>
      <c r="AL5" s="190">
        <v>7.66</v>
      </c>
      <c r="AM5" s="208">
        <v>6.55</v>
      </c>
      <c r="AN5" s="209">
        <v>4.88</v>
      </c>
      <c r="AO5" s="209">
        <v>1.1200000000000001</v>
      </c>
      <c r="AP5" s="210">
        <v>4.42</v>
      </c>
      <c r="AQ5" s="229">
        <v>1.78</v>
      </c>
      <c r="AR5" s="230">
        <v>1.48</v>
      </c>
      <c r="AS5" s="230">
        <v>-0.89</v>
      </c>
      <c r="AT5" s="231">
        <v>3.45</v>
      </c>
      <c r="AU5" s="249">
        <v>-3.35</v>
      </c>
      <c r="AV5" s="250">
        <v>-3.98</v>
      </c>
      <c r="AW5" s="250">
        <v>-0.96399999999999997</v>
      </c>
      <c r="AX5" s="251">
        <v>-2.5</v>
      </c>
      <c r="AY5" s="375" t="s">
        <v>38</v>
      </c>
    </row>
    <row r="6" spans="1:51" x14ac:dyDescent="0.25">
      <c r="A6" s="5" t="s">
        <v>39</v>
      </c>
      <c r="B6" s="380">
        <v>2003</v>
      </c>
      <c r="C6" s="17">
        <v>2009</v>
      </c>
      <c r="D6" s="18">
        <v>2013</v>
      </c>
      <c r="E6" s="18">
        <v>2006</v>
      </c>
      <c r="F6" s="19">
        <v>2009</v>
      </c>
      <c r="G6" s="40">
        <v>2012</v>
      </c>
      <c r="H6" s="41">
        <v>2010</v>
      </c>
      <c r="I6" s="41">
        <v>2005</v>
      </c>
      <c r="J6" s="42">
        <v>2012</v>
      </c>
      <c r="K6" s="61">
        <v>2005</v>
      </c>
      <c r="L6" s="62">
        <v>2006</v>
      </c>
      <c r="M6" s="62">
        <v>2013</v>
      </c>
      <c r="N6" s="63">
        <v>2013</v>
      </c>
      <c r="O6" s="82">
        <v>2003</v>
      </c>
      <c r="P6" s="83">
        <v>2001</v>
      </c>
      <c r="Q6" s="83">
        <v>2013</v>
      </c>
      <c r="R6" s="84">
        <v>2017</v>
      </c>
      <c r="S6" s="103">
        <v>2004</v>
      </c>
      <c r="T6" s="104">
        <v>2010</v>
      </c>
      <c r="U6" s="104">
        <v>2004</v>
      </c>
      <c r="V6" s="105">
        <v>2010</v>
      </c>
      <c r="W6" s="124">
        <v>2001</v>
      </c>
      <c r="X6" s="125">
        <v>2008</v>
      </c>
      <c r="Y6" s="125">
        <v>2002</v>
      </c>
      <c r="Z6" s="126">
        <v>2001</v>
      </c>
      <c r="AA6" s="145">
        <v>2011</v>
      </c>
      <c r="AB6" s="146">
        <v>2002</v>
      </c>
      <c r="AC6" s="146">
        <v>2012</v>
      </c>
      <c r="AD6" s="147">
        <v>2011</v>
      </c>
      <c r="AE6" s="166">
        <v>2005</v>
      </c>
      <c r="AF6" s="167">
        <v>2014</v>
      </c>
      <c r="AG6" s="167">
        <v>2003</v>
      </c>
      <c r="AH6" s="168">
        <v>2005</v>
      </c>
      <c r="AI6" s="188">
        <v>2003</v>
      </c>
      <c r="AJ6" s="189">
        <v>2008</v>
      </c>
      <c r="AK6" s="189">
        <v>2003</v>
      </c>
      <c r="AL6" s="190">
        <v>2003</v>
      </c>
      <c r="AM6" s="208">
        <v>2002</v>
      </c>
      <c r="AN6" s="209">
        <v>2009</v>
      </c>
      <c r="AO6" s="209">
        <v>2003</v>
      </c>
      <c r="AP6" s="210">
        <v>2003</v>
      </c>
      <c r="AQ6" s="229">
        <v>2006</v>
      </c>
      <c r="AR6" s="230">
        <v>2007</v>
      </c>
      <c r="AS6" s="230">
        <v>2010</v>
      </c>
      <c r="AT6" s="231">
        <v>2005</v>
      </c>
      <c r="AU6" s="249">
        <v>2010</v>
      </c>
      <c r="AV6" s="250">
        <v>2009</v>
      </c>
      <c r="AW6" s="250">
        <v>2010</v>
      </c>
      <c r="AX6" s="251">
        <v>2010</v>
      </c>
      <c r="AY6" s="375" t="s">
        <v>39</v>
      </c>
    </row>
    <row r="7" spans="1:51" x14ac:dyDescent="0.25">
      <c r="A7" s="5" t="s">
        <v>40</v>
      </c>
      <c r="B7" s="378">
        <v>7.95</v>
      </c>
      <c r="C7" s="17">
        <v>7.79</v>
      </c>
      <c r="D7" s="18">
        <v>7.19</v>
      </c>
      <c r="E7" s="18">
        <v>8</v>
      </c>
      <c r="F7" s="19">
        <v>5.46</v>
      </c>
      <c r="G7" s="40">
        <v>7.16</v>
      </c>
      <c r="H7" s="41">
        <v>5.2</v>
      </c>
      <c r="I7" s="41">
        <v>6.49</v>
      </c>
      <c r="J7" s="42">
        <v>5.07</v>
      </c>
      <c r="K7" s="61">
        <v>5.08</v>
      </c>
      <c r="L7" s="62">
        <v>6.85</v>
      </c>
      <c r="M7" s="62">
        <v>7.75</v>
      </c>
      <c r="N7" s="63">
        <v>4.58</v>
      </c>
      <c r="O7" s="82">
        <v>7.93</v>
      </c>
      <c r="P7" s="83">
        <v>8.5399999999999991</v>
      </c>
      <c r="Q7" s="83">
        <v>8.4499999999999993</v>
      </c>
      <c r="R7" s="84">
        <v>6.96</v>
      </c>
      <c r="S7" s="103">
        <v>9.83</v>
      </c>
      <c r="T7" s="104">
        <v>10.3</v>
      </c>
      <c r="U7" s="104">
        <v>12.3</v>
      </c>
      <c r="V7" s="105">
        <v>10.5</v>
      </c>
      <c r="W7" s="124">
        <v>13</v>
      </c>
      <c r="X7" s="125">
        <v>13.4</v>
      </c>
      <c r="Y7" s="125">
        <v>14.9</v>
      </c>
      <c r="Z7" s="126">
        <v>13</v>
      </c>
      <c r="AA7" s="145">
        <v>15.4</v>
      </c>
      <c r="AB7" s="146">
        <v>15.1</v>
      </c>
      <c r="AC7" s="146">
        <v>16.2</v>
      </c>
      <c r="AD7" s="147">
        <v>15.3</v>
      </c>
      <c r="AE7" s="166">
        <v>16.5</v>
      </c>
      <c r="AF7" s="167">
        <v>16</v>
      </c>
      <c r="AG7" s="167">
        <v>13.9</v>
      </c>
      <c r="AH7" s="168">
        <v>14.1</v>
      </c>
      <c r="AI7" s="188">
        <v>15.6</v>
      </c>
      <c r="AJ7" s="189">
        <v>14.3</v>
      </c>
      <c r="AK7" s="189">
        <v>13.8</v>
      </c>
      <c r="AL7" s="190">
        <v>13.9</v>
      </c>
      <c r="AM7" s="208">
        <v>12.6</v>
      </c>
      <c r="AN7" s="209">
        <v>12.5</v>
      </c>
      <c r="AO7" s="209">
        <v>12.7</v>
      </c>
      <c r="AP7" s="210">
        <v>12</v>
      </c>
      <c r="AQ7" s="229">
        <v>8.58</v>
      </c>
      <c r="AR7" s="230">
        <v>8.6</v>
      </c>
      <c r="AS7" s="230">
        <v>8.34</v>
      </c>
      <c r="AT7" s="231">
        <v>7.68</v>
      </c>
      <c r="AU7" s="249">
        <v>7.2</v>
      </c>
      <c r="AV7" s="250">
        <v>8</v>
      </c>
      <c r="AW7" s="250">
        <v>8.18</v>
      </c>
      <c r="AX7" s="251">
        <v>7.72</v>
      </c>
      <c r="AY7" s="375" t="s">
        <v>40</v>
      </c>
    </row>
    <row r="8" spans="1:51" x14ac:dyDescent="0.25">
      <c r="A8" s="5" t="s">
        <v>39</v>
      </c>
      <c r="B8" s="380">
        <v>2014</v>
      </c>
      <c r="C8" s="17">
        <v>2007</v>
      </c>
      <c r="D8" s="18">
        <v>2007</v>
      </c>
      <c r="E8" s="18">
        <v>2002</v>
      </c>
      <c r="F8" s="19">
        <v>2007</v>
      </c>
      <c r="G8" s="40">
        <v>2004</v>
      </c>
      <c r="H8" s="41">
        <v>2007</v>
      </c>
      <c r="I8" s="41">
        <v>2007</v>
      </c>
      <c r="J8" s="42">
        <v>2002</v>
      </c>
      <c r="K8" s="61">
        <v>2007</v>
      </c>
      <c r="L8" s="62">
        <v>2002</v>
      </c>
      <c r="M8" s="62">
        <v>2005</v>
      </c>
      <c r="N8" s="63">
        <v>2001</v>
      </c>
      <c r="O8" s="82">
        <v>2014</v>
      </c>
      <c r="P8" s="83">
        <v>2009</v>
      </c>
      <c r="Q8" s="83">
        <v>2011</v>
      </c>
      <c r="R8" s="84">
        <v>2011</v>
      </c>
      <c r="S8" s="103">
        <v>2007</v>
      </c>
      <c r="T8" s="104">
        <v>2007</v>
      </c>
      <c r="U8" s="104">
        <v>2008</v>
      </c>
      <c r="V8" s="105">
        <v>2008</v>
      </c>
      <c r="W8" s="124">
        <v>2003</v>
      </c>
      <c r="X8" s="125">
        <v>2007</v>
      </c>
      <c r="Y8" s="125">
        <v>2005</v>
      </c>
      <c r="Z8" s="126">
        <v>2017</v>
      </c>
      <c r="AA8" s="145">
        <v>2006</v>
      </c>
      <c r="AB8" s="146">
        <v>2014</v>
      </c>
      <c r="AC8" s="146">
        <v>2006</v>
      </c>
      <c r="AD8" s="147">
        <v>2006</v>
      </c>
      <c r="AE8" s="166">
        <v>2004</v>
      </c>
      <c r="AF8" s="167">
        <v>2004</v>
      </c>
      <c r="AG8" s="167">
        <v>2008</v>
      </c>
      <c r="AH8" s="168">
        <v>2001</v>
      </c>
      <c r="AI8" s="188">
        <v>2005</v>
      </c>
      <c r="AJ8" s="189">
        <v>2006</v>
      </c>
      <c r="AK8" s="189">
        <v>2006</v>
      </c>
      <c r="AL8" s="190">
        <v>2006</v>
      </c>
      <c r="AM8" s="208">
        <v>2001</v>
      </c>
      <c r="AN8" s="209">
        <v>2001</v>
      </c>
      <c r="AO8" s="209">
        <v>2005</v>
      </c>
      <c r="AP8" s="210">
        <v>2001</v>
      </c>
      <c r="AQ8" s="229">
        <v>2005</v>
      </c>
      <c r="AR8" s="230">
        <v>2009</v>
      </c>
      <c r="AS8" s="230">
        <v>2009</v>
      </c>
      <c r="AT8" s="231">
        <v>2015</v>
      </c>
      <c r="AU8" s="249">
        <v>2007</v>
      </c>
      <c r="AV8" s="250">
        <v>2015</v>
      </c>
      <c r="AW8" s="250">
        <v>2002</v>
      </c>
      <c r="AX8" s="251">
        <v>2015</v>
      </c>
      <c r="AY8" s="375" t="s">
        <v>39</v>
      </c>
    </row>
    <row r="9" spans="1:51" x14ac:dyDescent="0.25">
      <c r="A9" s="2" t="s">
        <v>19</v>
      </c>
      <c r="B9" s="381">
        <f>MIN(C9:AX9)</f>
        <v>-6.7</v>
      </c>
      <c r="C9" s="20">
        <v>-5.2</v>
      </c>
      <c r="D9" s="21">
        <v>-6.4</v>
      </c>
      <c r="E9" s="21">
        <v>-6.7</v>
      </c>
      <c r="F9" s="22">
        <v>-6.7</v>
      </c>
      <c r="G9" s="43">
        <v>-0.7</v>
      </c>
      <c r="H9" s="44">
        <v>-1.6</v>
      </c>
      <c r="I9" s="44">
        <v>0</v>
      </c>
      <c r="J9" s="45">
        <v>-1.6</v>
      </c>
      <c r="K9" s="64">
        <v>2.2000000000000002</v>
      </c>
      <c r="L9" s="65">
        <v>1.4</v>
      </c>
      <c r="M9" s="65">
        <v>2.4</v>
      </c>
      <c r="N9" s="66">
        <v>1.4</v>
      </c>
      <c r="O9" s="85">
        <v>0.8</v>
      </c>
      <c r="P9" s="86">
        <v>-3.1</v>
      </c>
      <c r="Q9" s="86">
        <v>-1.7</v>
      </c>
      <c r="R9" s="87">
        <v>-3.1</v>
      </c>
      <c r="S9" s="106">
        <v>1.2</v>
      </c>
      <c r="T9" s="107">
        <v>6.9</v>
      </c>
      <c r="U9" s="107">
        <v>7.3</v>
      </c>
      <c r="V9" s="108">
        <v>1.2</v>
      </c>
      <c r="W9" s="127">
        <v>9.6</v>
      </c>
      <c r="X9" s="128">
        <v>7.1</v>
      </c>
      <c r="Y9" s="128">
        <v>12.6</v>
      </c>
      <c r="Z9" s="129">
        <v>7.1</v>
      </c>
      <c r="AA9" s="148">
        <v>10.199999999999999</v>
      </c>
      <c r="AB9" s="149">
        <v>7.8</v>
      </c>
      <c r="AC9" s="149">
        <v>9.4</v>
      </c>
      <c r="AD9" s="150">
        <v>7.8</v>
      </c>
      <c r="AE9" s="169">
        <v>7.1</v>
      </c>
      <c r="AF9" s="170">
        <v>10.3</v>
      </c>
      <c r="AG9" s="170">
        <v>9.6</v>
      </c>
      <c r="AH9" s="171">
        <v>7.1</v>
      </c>
      <c r="AI9" s="191">
        <v>8.1</v>
      </c>
      <c r="AJ9" s="192">
        <v>5.0999999999999996</v>
      </c>
      <c r="AK9" s="192">
        <v>6.2</v>
      </c>
      <c r="AL9" s="193">
        <v>5.0999999999999996</v>
      </c>
      <c r="AM9" s="211">
        <v>6.1</v>
      </c>
      <c r="AN9" s="212">
        <v>10.1</v>
      </c>
      <c r="AO9" s="212">
        <v>1.7</v>
      </c>
      <c r="AP9" s="213">
        <v>1.7</v>
      </c>
      <c r="AQ9" s="232">
        <v>-0.7</v>
      </c>
      <c r="AR9" s="233">
        <v>-0.2</v>
      </c>
      <c r="AS9" s="233">
        <v>-0.8</v>
      </c>
      <c r="AT9" s="234">
        <v>-0.8</v>
      </c>
      <c r="AU9" s="252">
        <v>-3</v>
      </c>
      <c r="AV9" s="253">
        <v>-2.7</v>
      </c>
      <c r="AW9" s="253">
        <v>-1.4</v>
      </c>
      <c r="AX9" s="254">
        <v>-3</v>
      </c>
      <c r="AY9" s="262" t="s">
        <v>19</v>
      </c>
    </row>
    <row r="10" spans="1:51" x14ac:dyDescent="0.25">
      <c r="A10" s="2" t="s">
        <v>20</v>
      </c>
      <c r="B10" s="382">
        <v>-15.7</v>
      </c>
      <c r="C10" s="23">
        <v>-15.7</v>
      </c>
      <c r="D10" s="24">
        <v>-10</v>
      </c>
      <c r="E10" s="24">
        <v>-12</v>
      </c>
      <c r="F10" s="25">
        <v>-15.7</v>
      </c>
      <c r="G10" s="46">
        <v>-12.4</v>
      </c>
      <c r="H10" s="47">
        <v>-12.3</v>
      </c>
      <c r="I10" s="47">
        <v>-11</v>
      </c>
      <c r="J10" s="48">
        <v>-13.5</v>
      </c>
      <c r="K10" s="67">
        <v>-11.9</v>
      </c>
      <c r="L10" s="68">
        <v>-8.1</v>
      </c>
      <c r="M10" s="68">
        <v>-4.5</v>
      </c>
      <c r="N10" s="69">
        <v>-11.9</v>
      </c>
      <c r="O10" s="88">
        <v>-5.4</v>
      </c>
      <c r="P10" s="89">
        <v>-4.4000000000000004</v>
      </c>
      <c r="Q10" s="89">
        <v>-1.7</v>
      </c>
      <c r="R10" s="90">
        <v>-5.4</v>
      </c>
      <c r="S10" s="109">
        <v>-0.8</v>
      </c>
      <c r="T10" s="110">
        <v>-0.2</v>
      </c>
      <c r="U10" s="110">
        <v>1.8</v>
      </c>
      <c r="V10" s="111">
        <v>-0.8</v>
      </c>
      <c r="W10" s="130">
        <v>3.1</v>
      </c>
      <c r="X10" s="131">
        <v>4</v>
      </c>
      <c r="Y10" s="131">
        <v>5.5</v>
      </c>
      <c r="Z10" s="132">
        <v>3.1</v>
      </c>
      <c r="AA10" s="151">
        <v>5.0999999999999996</v>
      </c>
      <c r="AB10" s="152">
        <v>7.8</v>
      </c>
      <c r="AC10" s="152">
        <v>6.1</v>
      </c>
      <c r="AD10" s="153">
        <v>5.0999999999999996</v>
      </c>
      <c r="AE10" s="172">
        <v>5.8</v>
      </c>
      <c r="AF10" s="173">
        <v>6.8</v>
      </c>
      <c r="AG10" s="173">
        <v>5.7</v>
      </c>
      <c r="AH10" s="174">
        <v>5.7</v>
      </c>
      <c r="AI10" s="178">
        <v>4.9000000000000004</v>
      </c>
      <c r="AJ10" s="194">
        <v>2.1</v>
      </c>
      <c r="AK10" s="194">
        <v>1</v>
      </c>
      <c r="AL10" s="195">
        <v>1</v>
      </c>
      <c r="AM10" s="214">
        <v>0.5</v>
      </c>
      <c r="AN10" s="215">
        <v>-2</v>
      </c>
      <c r="AO10" s="215">
        <v>-5.5</v>
      </c>
      <c r="AP10" s="216">
        <v>-5.5</v>
      </c>
      <c r="AQ10" s="235">
        <v>-1</v>
      </c>
      <c r="AR10" s="236">
        <v>-3.8</v>
      </c>
      <c r="AS10" s="236">
        <v>-6</v>
      </c>
      <c r="AT10" s="237">
        <v>-6</v>
      </c>
      <c r="AU10" s="255">
        <v>-8.4</v>
      </c>
      <c r="AV10" s="256">
        <v>-10.6</v>
      </c>
      <c r="AW10" s="256">
        <v>-6.7</v>
      </c>
      <c r="AX10" s="257">
        <v>-10.6</v>
      </c>
      <c r="AY10" s="262" t="s">
        <v>20</v>
      </c>
    </row>
    <row r="11" spans="1:51" x14ac:dyDescent="0.25">
      <c r="A11" s="2" t="s">
        <v>39</v>
      </c>
      <c r="B11" s="383">
        <v>2009</v>
      </c>
      <c r="C11" s="23">
        <v>2009</v>
      </c>
      <c r="D11" s="24">
        <v>2013</v>
      </c>
      <c r="E11" s="24">
        <v>2013</v>
      </c>
      <c r="F11" s="25">
        <v>2009</v>
      </c>
      <c r="G11" s="46">
        <v>2012</v>
      </c>
      <c r="H11" s="47">
        <v>2012</v>
      </c>
      <c r="I11" s="47">
        <v>2005</v>
      </c>
      <c r="J11" s="48">
        <v>2012</v>
      </c>
      <c r="K11" s="67">
        <v>2005</v>
      </c>
      <c r="L11" s="68">
        <v>2013</v>
      </c>
      <c r="M11" s="68">
        <v>2013</v>
      </c>
      <c r="N11" s="69">
        <v>2005</v>
      </c>
      <c r="O11" s="88">
        <v>2003</v>
      </c>
      <c r="P11" s="89">
        <v>2003</v>
      </c>
      <c r="Q11" s="89">
        <v>2017</v>
      </c>
      <c r="R11" s="90">
        <v>2003</v>
      </c>
      <c r="S11" s="109">
        <v>2016</v>
      </c>
      <c r="T11" s="110">
        <v>2005</v>
      </c>
      <c r="U11" s="110">
        <v>2004</v>
      </c>
      <c r="V11" s="111">
        <v>2016</v>
      </c>
      <c r="W11" s="130">
        <v>2006</v>
      </c>
      <c r="X11" s="131">
        <v>2001</v>
      </c>
      <c r="Y11" s="131">
        <v>2002</v>
      </c>
      <c r="Z11" s="132">
        <v>2006</v>
      </c>
      <c r="AA11" s="151">
        <v>2011</v>
      </c>
      <c r="AB11" s="152">
        <v>2017</v>
      </c>
      <c r="AC11" s="152">
        <v>2015</v>
      </c>
      <c r="AD11" s="153">
        <v>2011</v>
      </c>
      <c r="AE11" s="172">
        <v>2015</v>
      </c>
      <c r="AF11" s="173">
        <v>2005</v>
      </c>
      <c r="AG11" s="173">
        <v>2011</v>
      </c>
      <c r="AH11" s="174">
        <v>2011</v>
      </c>
      <c r="AI11" s="178">
        <v>2007</v>
      </c>
      <c r="AJ11" s="194">
        <v>2008</v>
      </c>
      <c r="AK11" s="194">
        <v>2003</v>
      </c>
      <c r="AL11" s="195">
        <v>2003</v>
      </c>
      <c r="AM11" s="214">
        <v>2002</v>
      </c>
      <c r="AN11" s="215">
        <v>2003</v>
      </c>
      <c r="AO11" s="215">
        <v>2003</v>
      </c>
      <c r="AP11" s="216">
        <v>2003</v>
      </c>
      <c r="AQ11" s="235">
        <v>2009</v>
      </c>
      <c r="AR11" s="236">
        <v>2005</v>
      </c>
      <c r="AS11" s="236">
        <v>2010</v>
      </c>
      <c r="AT11" s="237">
        <v>2010</v>
      </c>
      <c r="AU11" s="255">
        <v>2010</v>
      </c>
      <c r="AV11" s="256">
        <v>2010</v>
      </c>
      <c r="AW11" s="256">
        <v>2014</v>
      </c>
      <c r="AX11" s="257">
        <v>2010</v>
      </c>
      <c r="AY11" s="262" t="s">
        <v>39</v>
      </c>
    </row>
    <row r="12" spans="1:51" x14ac:dyDescent="0.25">
      <c r="A12" s="2" t="s">
        <v>44</v>
      </c>
      <c r="B12" s="381">
        <f>MAX(C12:AX12)</f>
        <v>20.100000000000001</v>
      </c>
      <c r="C12" s="20">
        <v>4.7</v>
      </c>
      <c r="D12" s="21">
        <v>5.4</v>
      </c>
      <c r="E12" s="21">
        <v>5.4</v>
      </c>
      <c r="F12" s="22">
        <v>5.4</v>
      </c>
      <c r="G12" s="43">
        <v>7.3</v>
      </c>
      <c r="H12" s="44">
        <v>8</v>
      </c>
      <c r="I12" s="44">
        <v>9.3000000000000007</v>
      </c>
      <c r="J12" s="45">
        <v>9.3000000000000007</v>
      </c>
      <c r="K12" s="64">
        <v>9.6</v>
      </c>
      <c r="L12" s="65">
        <v>10.1</v>
      </c>
      <c r="M12" s="65">
        <v>9.9</v>
      </c>
      <c r="N12" s="66">
        <v>10.1</v>
      </c>
      <c r="O12" s="85">
        <v>9.3000000000000007</v>
      </c>
      <c r="P12" s="86">
        <v>9</v>
      </c>
      <c r="Q12" s="86">
        <v>9.3000000000000007</v>
      </c>
      <c r="R12" s="87">
        <v>9.3000000000000007</v>
      </c>
      <c r="S12" s="106">
        <v>8.9</v>
      </c>
      <c r="T12" s="107">
        <v>14.8</v>
      </c>
      <c r="U12" s="107">
        <v>17.3</v>
      </c>
      <c r="V12" s="108">
        <v>17.3</v>
      </c>
      <c r="W12" s="127">
        <v>13.5</v>
      </c>
      <c r="X12" s="128">
        <v>16.8</v>
      </c>
      <c r="Y12" s="128">
        <v>18.2</v>
      </c>
      <c r="Z12" s="129">
        <v>18.2</v>
      </c>
      <c r="AA12" s="148">
        <v>18.2</v>
      </c>
      <c r="AB12" s="149">
        <v>20.100000000000001</v>
      </c>
      <c r="AC12" s="149">
        <v>17.899999999999999</v>
      </c>
      <c r="AD12" s="150">
        <v>20.100000000000001</v>
      </c>
      <c r="AE12" s="169">
        <v>16.100000000000001</v>
      </c>
      <c r="AF12" s="170">
        <v>16.3</v>
      </c>
      <c r="AG12" s="170">
        <v>15.8</v>
      </c>
      <c r="AH12" s="171">
        <v>16.3</v>
      </c>
      <c r="AI12" s="191">
        <v>16.7</v>
      </c>
      <c r="AJ12" s="192">
        <v>12.8</v>
      </c>
      <c r="AK12" s="192">
        <v>14.9</v>
      </c>
      <c r="AL12" s="193">
        <v>16.7</v>
      </c>
      <c r="AM12" s="211">
        <v>15.8</v>
      </c>
      <c r="AN12" s="212">
        <v>15.6</v>
      </c>
      <c r="AO12" s="212">
        <v>13.4</v>
      </c>
      <c r="AP12" s="213">
        <v>15.8</v>
      </c>
      <c r="AQ12" s="232">
        <v>9.4</v>
      </c>
      <c r="AR12" s="233">
        <v>8.6999999999999993</v>
      </c>
      <c r="AS12" s="233">
        <v>10.199999999999999</v>
      </c>
      <c r="AT12" s="234">
        <v>10.199999999999999</v>
      </c>
      <c r="AU12" s="252">
        <v>6.4</v>
      </c>
      <c r="AV12" s="253">
        <v>5.7</v>
      </c>
      <c r="AW12" s="253">
        <v>9.3000000000000007</v>
      </c>
      <c r="AX12" s="254">
        <v>9.3000000000000007</v>
      </c>
      <c r="AY12" s="262" t="s">
        <v>44</v>
      </c>
    </row>
    <row r="13" spans="1:51" x14ac:dyDescent="0.25">
      <c r="A13" s="2" t="s">
        <v>45</v>
      </c>
      <c r="B13" s="382">
        <v>21.4</v>
      </c>
      <c r="C13" s="23">
        <v>12</v>
      </c>
      <c r="D13" s="24">
        <v>12.5</v>
      </c>
      <c r="E13" s="24">
        <v>14</v>
      </c>
      <c r="F13" s="25">
        <v>14</v>
      </c>
      <c r="G13" s="46">
        <v>12.5</v>
      </c>
      <c r="H13" s="47">
        <v>11.5</v>
      </c>
      <c r="I13" s="47">
        <v>11</v>
      </c>
      <c r="J13" s="48">
        <v>12.5</v>
      </c>
      <c r="K13" s="67">
        <v>10</v>
      </c>
      <c r="L13" s="68">
        <v>13</v>
      </c>
      <c r="M13" s="68">
        <v>13.2</v>
      </c>
      <c r="N13" s="69">
        <v>13.2</v>
      </c>
      <c r="O13" s="88">
        <v>13.6</v>
      </c>
      <c r="P13" s="89">
        <v>13.3</v>
      </c>
      <c r="Q13" s="89">
        <v>13.4</v>
      </c>
      <c r="R13" s="90">
        <v>13.6</v>
      </c>
      <c r="S13" s="109">
        <v>17.5</v>
      </c>
      <c r="T13" s="110">
        <v>14.8</v>
      </c>
      <c r="U13" s="110">
        <v>17.3</v>
      </c>
      <c r="V13" s="111">
        <v>17.5</v>
      </c>
      <c r="W13" s="130">
        <v>16.8</v>
      </c>
      <c r="X13" s="131">
        <v>17.3</v>
      </c>
      <c r="Y13" s="131">
        <v>19.2</v>
      </c>
      <c r="Z13" s="132">
        <v>19.2</v>
      </c>
      <c r="AA13" s="151">
        <v>20.7</v>
      </c>
      <c r="AB13" s="152">
        <v>21.4</v>
      </c>
      <c r="AC13" s="152">
        <v>20</v>
      </c>
      <c r="AD13" s="153">
        <v>21.4</v>
      </c>
      <c r="AE13" s="172">
        <v>20.5</v>
      </c>
      <c r="AF13" s="173">
        <v>19.3</v>
      </c>
      <c r="AG13" s="173">
        <v>19.100000000000001</v>
      </c>
      <c r="AH13" s="174">
        <v>20.5</v>
      </c>
      <c r="AI13" s="178">
        <v>18.899999999999999</v>
      </c>
      <c r="AJ13" s="194">
        <v>19.7</v>
      </c>
      <c r="AK13" s="194">
        <v>16.600000000000001</v>
      </c>
      <c r="AL13" s="195">
        <v>18.899999999999999</v>
      </c>
      <c r="AM13" s="214">
        <v>17.899999999999999</v>
      </c>
      <c r="AN13" s="215">
        <v>16.5</v>
      </c>
      <c r="AO13" s="215">
        <v>16.5</v>
      </c>
      <c r="AP13" s="216">
        <v>17.899999999999999</v>
      </c>
      <c r="AQ13" s="235">
        <v>16.399999999999999</v>
      </c>
      <c r="AR13" s="236">
        <v>13.6</v>
      </c>
      <c r="AS13" s="236">
        <v>12.3</v>
      </c>
      <c r="AT13" s="237">
        <v>16.399999999999999</v>
      </c>
      <c r="AU13" s="255">
        <v>12</v>
      </c>
      <c r="AV13" s="256">
        <v>11.2</v>
      </c>
      <c r="AW13" s="256">
        <v>11.6</v>
      </c>
      <c r="AX13" s="257">
        <v>12</v>
      </c>
      <c r="AY13" s="262" t="s">
        <v>45</v>
      </c>
    </row>
    <row r="14" spans="1:51" x14ac:dyDescent="0.25">
      <c r="A14" s="2" t="s">
        <v>39</v>
      </c>
      <c r="B14" s="383">
        <v>2016</v>
      </c>
      <c r="C14" s="23">
        <v>2012</v>
      </c>
      <c r="D14" s="24">
        <v>2008</v>
      </c>
      <c r="E14" s="24">
        <v>2002</v>
      </c>
      <c r="F14" s="25">
        <v>2002</v>
      </c>
      <c r="G14" s="46">
        <v>2004</v>
      </c>
      <c r="H14" s="47">
        <v>2002</v>
      </c>
      <c r="I14" s="47">
        <v>2002</v>
      </c>
      <c r="J14" s="48">
        <v>2004</v>
      </c>
      <c r="K14" s="67">
        <v>2002</v>
      </c>
      <c r="L14" s="68">
        <v>2010</v>
      </c>
      <c r="M14" s="68">
        <v>2005</v>
      </c>
      <c r="N14" s="69">
        <v>2006</v>
      </c>
      <c r="O14" s="88">
        <v>2014</v>
      </c>
      <c r="P14" s="89">
        <v>2003</v>
      </c>
      <c r="Q14" s="89">
        <v>2005</v>
      </c>
      <c r="R14" s="90">
        <v>2014</v>
      </c>
      <c r="S14" s="109">
        <v>2011</v>
      </c>
      <c r="T14" s="110">
        <v>2017</v>
      </c>
      <c r="U14" s="110">
        <v>2017</v>
      </c>
      <c r="V14" s="111">
        <v>2011</v>
      </c>
      <c r="W14" s="130">
        <v>2014</v>
      </c>
      <c r="X14" s="131">
        <v>2005</v>
      </c>
      <c r="Y14" s="131">
        <v>2016</v>
      </c>
      <c r="Z14" s="132">
        <v>2016</v>
      </c>
      <c r="AA14" s="151">
        <v>2015</v>
      </c>
      <c r="AB14" s="152">
        <v>2016</v>
      </c>
      <c r="AC14" s="152">
        <v>2001</v>
      </c>
      <c r="AD14" s="153">
        <v>2016</v>
      </c>
      <c r="AE14" s="172">
        <v>2004</v>
      </c>
      <c r="AF14" s="173">
        <v>2012</v>
      </c>
      <c r="AG14" s="173">
        <v>2009</v>
      </c>
      <c r="AH14" s="174">
        <v>2004</v>
      </c>
      <c r="AI14" s="178">
        <v>2006</v>
      </c>
      <c r="AJ14" s="194">
        <v>2016</v>
      </c>
      <c r="AK14" s="194">
        <v>2006</v>
      </c>
      <c r="AL14" s="195">
        <v>2006</v>
      </c>
      <c r="AM14" s="214">
        <v>2009</v>
      </c>
      <c r="AN14" s="215">
        <v>2001</v>
      </c>
      <c r="AO14" s="215">
        <v>2001</v>
      </c>
      <c r="AP14" s="216">
        <v>2009</v>
      </c>
      <c r="AQ14" s="235">
        <v>2015</v>
      </c>
      <c r="AR14" s="236">
        <v>2006</v>
      </c>
      <c r="AS14" s="236">
        <v>2009</v>
      </c>
      <c r="AT14" s="237">
        <v>2015</v>
      </c>
      <c r="AU14" s="255">
        <v>2001</v>
      </c>
      <c r="AV14" s="256">
        <v>2015</v>
      </c>
      <c r="AW14" s="256">
        <v>2015</v>
      </c>
      <c r="AX14" s="257">
        <v>2001</v>
      </c>
      <c r="AY14" s="262" t="s">
        <v>39</v>
      </c>
    </row>
    <row r="15" spans="1:51" x14ac:dyDescent="0.25">
      <c r="A15" s="455" t="s">
        <v>21</v>
      </c>
      <c r="B15" s="381">
        <f t="shared" ref="B15:B20" si="0">SUM(F15,J15,N15,R15,V15,Z15,AD15,AH15,AL15,AP15,AT15,AX15)</f>
        <v>43.25</v>
      </c>
      <c r="C15" s="414">
        <v>5</v>
      </c>
      <c r="D15" s="415">
        <v>6</v>
      </c>
      <c r="E15" s="415">
        <v>7</v>
      </c>
      <c r="F15" s="416">
        <v>18</v>
      </c>
      <c r="G15" s="417">
        <v>1</v>
      </c>
      <c r="H15" s="418">
        <v>4</v>
      </c>
      <c r="I15" s="418">
        <v>1</v>
      </c>
      <c r="J15" s="419">
        <v>6</v>
      </c>
      <c r="K15" s="420">
        <v>0</v>
      </c>
      <c r="L15" s="421">
        <v>0</v>
      </c>
      <c r="M15" s="421">
        <v>0</v>
      </c>
      <c r="N15" s="422">
        <v>0</v>
      </c>
      <c r="O15" s="423">
        <v>0</v>
      </c>
      <c r="P15" s="424">
        <v>3</v>
      </c>
      <c r="Q15" s="424">
        <v>4</v>
      </c>
      <c r="R15" s="425">
        <v>7</v>
      </c>
      <c r="S15" s="426">
        <v>0</v>
      </c>
      <c r="T15" s="427">
        <v>0</v>
      </c>
      <c r="U15" s="427">
        <v>0</v>
      </c>
      <c r="V15" s="428">
        <v>0.25</v>
      </c>
      <c r="W15" s="429">
        <v>0</v>
      </c>
      <c r="X15" s="430">
        <v>0</v>
      </c>
      <c r="Y15" s="430">
        <v>0</v>
      </c>
      <c r="Z15" s="431">
        <v>0</v>
      </c>
      <c r="AA15" s="432">
        <v>0</v>
      </c>
      <c r="AB15" s="433">
        <v>0</v>
      </c>
      <c r="AC15" s="433">
        <v>0</v>
      </c>
      <c r="AD15" s="434">
        <v>0</v>
      </c>
      <c r="AE15" s="435">
        <v>0</v>
      </c>
      <c r="AF15" s="436">
        <v>0</v>
      </c>
      <c r="AG15" s="436">
        <v>0</v>
      </c>
      <c r="AH15" s="437">
        <v>0</v>
      </c>
      <c r="AI15" s="438">
        <v>0</v>
      </c>
      <c r="AJ15" s="439">
        <v>0</v>
      </c>
      <c r="AK15" s="439">
        <v>0</v>
      </c>
      <c r="AL15" s="440">
        <v>0</v>
      </c>
      <c r="AM15" s="441">
        <v>0</v>
      </c>
      <c r="AN15" s="442">
        <v>0</v>
      </c>
      <c r="AO15" s="442">
        <v>0</v>
      </c>
      <c r="AP15" s="443">
        <v>0</v>
      </c>
      <c r="AQ15" s="444">
        <v>1</v>
      </c>
      <c r="AR15" s="445">
        <v>1</v>
      </c>
      <c r="AS15" s="445">
        <v>2</v>
      </c>
      <c r="AT15" s="446">
        <v>4</v>
      </c>
      <c r="AU15" s="447">
        <v>4</v>
      </c>
      <c r="AV15" s="448">
        <v>3</v>
      </c>
      <c r="AW15" s="448">
        <v>1</v>
      </c>
      <c r="AX15" s="449">
        <v>8</v>
      </c>
      <c r="AY15" s="492" t="s">
        <v>21</v>
      </c>
    </row>
    <row r="16" spans="1:51" x14ac:dyDescent="0.25">
      <c r="A16" s="455" t="s">
        <v>22</v>
      </c>
      <c r="B16" s="384">
        <f t="shared" si="0"/>
        <v>47.56</v>
      </c>
      <c r="C16" s="456">
        <v>3.38</v>
      </c>
      <c r="D16" s="457">
        <v>3.19</v>
      </c>
      <c r="E16" s="457">
        <v>4.38</v>
      </c>
      <c r="F16" s="458">
        <v>10.94</v>
      </c>
      <c r="G16" s="459">
        <v>3.56</v>
      </c>
      <c r="H16" s="460">
        <v>4.25</v>
      </c>
      <c r="I16" s="460">
        <v>2.56</v>
      </c>
      <c r="J16" s="461">
        <v>10.5</v>
      </c>
      <c r="K16" s="462">
        <v>3.19</v>
      </c>
      <c r="L16" s="463">
        <v>2.25</v>
      </c>
      <c r="M16" s="463">
        <v>2</v>
      </c>
      <c r="N16" s="464">
        <v>7.44</v>
      </c>
      <c r="O16" s="465">
        <v>1.69</v>
      </c>
      <c r="P16" s="466">
        <v>0.94</v>
      </c>
      <c r="Q16" s="466">
        <v>0.44</v>
      </c>
      <c r="R16" s="467">
        <v>3.06</v>
      </c>
      <c r="S16" s="468">
        <v>0.13</v>
      </c>
      <c r="T16" s="469">
        <v>0.13</v>
      </c>
      <c r="U16" s="469">
        <v>0</v>
      </c>
      <c r="V16" s="470">
        <v>0.25</v>
      </c>
      <c r="W16" s="471">
        <v>0</v>
      </c>
      <c r="X16" s="472">
        <v>0</v>
      </c>
      <c r="Y16" s="472">
        <v>0</v>
      </c>
      <c r="Z16" s="473">
        <v>0</v>
      </c>
      <c r="AA16" s="474">
        <v>0</v>
      </c>
      <c r="AB16" s="475">
        <v>0</v>
      </c>
      <c r="AC16" s="475">
        <v>0</v>
      </c>
      <c r="AD16" s="476">
        <v>0</v>
      </c>
      <c r="AE16" s="477">
        <v>0</v>
      </c>
      <c r="AF16" s="478">
        <v>0</v>
      </c>
      <c r="AG16" s="478">
        <v>0</v>
      </c>
      <c r="AH16" s="479">
        <v>0</v>
      </c>
      <c r="AI16" s="480">
        <v>0</v>
      </c>
      <c r="AJ16" s="481">
        <v>0</v>
      </c>
      <c r="AK16" s="481">
        <v>0</v>
      </c>
      <c r="AL16" s="482">
        <v>0</v>
      </c>
      <c r="AM16" s="483">
        <v>0</v>
      </c>
      <c r="AN16" s="484">
        <v>0.31</v>
      </c>
      <c r="AO16" s="484">
        <v>0.69</v>
      </c>
      <c r="AP16" s="485">
        <v>1</v>
      </c>
      <c r="AQ16" s="486">
        <v>0.44</v>
      </c>
      <c r="AR16" s="487">
        <v>1.25</v>
      </c>
      <c r="AS16" s="487">
        <v>1.94</v>
      </c>
      <c r="AT16" s="488">
        <v>3.56</v>
      </c>
      <c r="AU16" s="489">
        <v>3</v>
      </c>
      <c r="AV16" s="490">
        <v>4.4400000000000004</v>
      </c>
      <c r="AW16" s="490">
        <v>3.56</v>
      </c>
      <c r="AX16" s="491">
        <v>10.81</v>
      </c>
      <c r="AY16" s="492" t="s">
        <v>22</v>
      </c>
    </row>
    <row r="17" spans="1:51" x14ac:dyDescent="0.25">
      <c r="A17" s="455" t="s">
        <v>23</v>
      </c>
      <c r="B17" s="381">
        <f t="shared" si="0"/>
        <v>8</v>
      </c>
      <c r="C17" s="414">
        <v>2</v>
      </c>
      <c r="D17" s="415">
        <v>3</v>
      </c>
      <c r="E17" s="415">
        <v>3</v>
      </c>
      <c r="F17" s="416">
        <v>8</v>
      </c>
      <c r="G17" s="417">
        <v>0</v>
      </c>
      <c r="H17" s="418">
        <v>0</v>
      </c>
      <c r="I17" s="418">
        <v>0</v>
      </c>
      <c r="J17" s="419">
        <v>0</v>
      </c>
      <c r="K17" s="420">
        <v>0</v>
      </c>
      <c r="L17" s="421">
        <v>0</v>
      </c>
      <c r="M17" s="421">
        <v>0</v>
      </c>
      <c r="N17" s="422">
        <v>0</v>
      </c>
      <c r="O17" s="423">
        <v>0</v>
      </c>
      <c r="P17" s="424">
        <v>0</v>
      </c>
      <c r="Q17" s="424">
        <v>0</v>
      </c>
      <c r="R17" s="425">
        <v>0</v>
      </c>
      <c r="S17" s="426">
        <v>0</v>
      </c>
      <c r="T17" s="427">
        <v>0</v>
      </c>
      <c r="U17" s="427">
        <v>0</v>
      </c>
      <c r="V17" s="428">
        <v>0</v>
      </c>
      <c r="W17" s="429">
        <v>0</v>
      </c>
      <c r="X17" s="430">
        <v>0</v>
      </c>
      <c r="Y17" s="430">
        <v>0</v>
      </c>
      <c r="Z17" s="431">
        <v>0</v>
      </c>
      <c r="AA17" s="432">
        <v>0</v>
      </c>
      <c r="AB17" s="433">
        <v>0</v>
      </c>
      <c r="AC17" s="433">
        <v>0</v>
      </c>
      <c r="AD17" s="434">
        <v>0</v>
      </c>
      <c r="AE17" s="435">
        <v>0</v>
      </c>
      <c r="AF17" s="436">
        <v>0</v>
      </c>
      <c r="AG17" s="436">
        <v>0</v>
      </c>
      <c r="AH17" s="437">
        <v>0</v>
      </c>
      <c r="AI17" s="438">
        <v>0</v>
      </c>
      <c r="AJ17" s="439">
        <v>0</v>
      </c>
      <c r="AK17" s="439">
        <v>0</v>
      </c>
      <c r="AL17" s="440">
        <v>0</v>
      </c>
      <c r="AM17" s="441">
        <v>0</v>
      </c>
      <c r="AN17" s="442">
        <v>0</v>
      </c>
      <c r="AO17" s="442">
        <v>0</v>
      </c>
      <c r="AP17" s="443">
        <v>0</v>
      </c>
      <c r="AQ17" s="444">
        <v>0</v>
      </c>
      <c r="AR17" s="445">
        <v>0</v>
      </c>
      <c r="AS17" s="445">
        <v>0</v>
      </c>
      <c r="AT17" s="446">
        <v>0</v>
      </c>
      <c r="AU17" s="447">
        <v>0</v>
      </c>
      <c r="AV17" s="448">
        <v>0</v>
      </c>
      <c r="AW17" s="448">
        <v>0</v>
      </c>
      <c r="AX17" s="449">
        <v>0</v>
      </c>
      <c r="AY17" s="492" t="s">
        <v>23</v>
      </c>
    </row>
    <row r="18" spans="1:51" x14ac:dyDescent="0.25">
      <c r="A18" s="455" t="s">
        <v>24</v>
      </c>
      <c r="B18" s="381">
        <f t="shared" si="0"/>
        <v>6.4499999999999993</v>
      </c>
      <c r="C18" s="456">
        <v>1.31</v>
      </c>
      <c r="D18" s="457">
        <v>0.63</v>
      </c>
      <c r="E18" s="457">
        <v>0.56000000000000005</v>
      </c>
      <c r="F18" s="458">
        <v>2.5</v>
      </c>
      <c r="G18" s="459">
        <v>0.75</v>
      </c>
      <c r="H18" s="460">
        <v>0.5</v>
      </c>
      <c r="I18" s="460">
        <v>0.38</v>
      </c>
      <c r="J18" s="461">
        <v>1.63</v>
      </c>
      <c r="K18" s="462">
        <v>0.44</v>
      </c>
      <c r="L18" s="463">
        <v>0.06</v>
      </c>
      <c r="M18" s="463">
        <v>0</v>
      </c>
      <c r="N18" s="464">
        <v>0.5</v>
      </c>
      <c r="O18" s="465">
        <v>0.06</v>
      </c>
      <c r="P18" s="466">
        <v>0</v>
      </c>
      <c r="Q18" s="466">
        <v>0</v>
      </c>
      <c r="R18" s="467">
        <v>0.06</v>
      </c>
      <c r="S18" s="468">
        <v>0</v>
      </c>
      <c r="T18" s="469">
        <v>0</v>
      </c>
      <c r="U18" s="469">
        <v>0</v>
      </c>
      <c r="V18" s="470">
        <v>0</v>
      </c>
      <c r="W18" s="471">
        <v>0</v>
      </c>
      <c r="X18" s="472">
        <v>0</v>
      </c>
      <c r="Y18" s="472">
        <v>0</v>
      </c>
      <c r="Z18" s="473">
        <v>0</v>
      </c>
      <c r="AA18" s="474">
        <v>0</v>
      </c>
      <c r="AB18" s="475">
        <v>0</v>
      </c>
      <c r="AC18" s="475">
        <v>0</v>
      </c>
      <c r="AD18" s="476">
        <v>0</v>
      </c>
      <c r="AE18" s="477">
        <v>0</v>
      </c>
      <c r="AF18" s="478">
        <v>0</v>
      </c>
      <c r="AG18" s="478">
        <v>0</v>
      </c>
      <c r="AH18" s="479">
        <v>0</v>
      </c>
      <c r="AI18" s="480">
        <v>0</v>
      </c>
      <c r="AJ18" s="481">
        <v>0</v>
      </c>
      <c r="AK18" s="481">
        <v>0</v>
      </c>
      <c r="AL18" s="482">
        <v>0</v>
      </c>
      <c r="AM18" s="483">
        <v>0</v>
      </c>
      <c r="AN18" s="484">
        <v>0</v>
      </c>
      <c r="AO18" s="484">
        <v>0.13</v>
      </c>
      <c r="AP18" s="485">
        <v>0.13</v>
      </c>
      <c r="AQ18" s="486">
        <v>0</v>
      </c>
      <c r="AR18" s="487">
        <v>0</v>
      </c>
      <c r="AS18" s="487">
        <v>0.13</v>
      </c>
      <c r="AT18" s="488">
        <v>0.13</v>
      </c>
      <c r="AU18" s="489">
        <v>0.25</v>
      </c>
      <c r="AV18" s="490">
        <v>0.75</v>
      </c>
      <c r="AW18" s="490">
        <v>0.5</v>
      </c>
      <c r="AX18" s="491">
        <v>1.5</v>
      </c>
      <c r="AY18" s="492" t="s">
        <v>24</v>
      </c>
    </row>
    <row r="19" spans="1:51" x14ac:dyDescent="0.25">
      <c r="A19" s="455" t="s">
        <v>25</v>
      </c>
      <c r="B19" s="381">
        <f t="shared" si="0"/>
        <v>0</v>
      </c>
      <c r="C19" s="414">
        <v>0</v>
      </c>
      <c r="D19" s="415">
        <v>0</v>
      </c>
      <c r="E19" s="415">
        <v>0</v>
      </c>
      <c r="F19" s="416">
        <v>0</v>
      </c>
      <c r="G19" s="417">
        <v>0</v>
      </c>
      <c r="H19" s="418">
        <v>0</v>
      </c>
      <c r="I19" s="418">
        <v>0</v>
      </c>
      <c r="J19" s="419">
        <v>0</v>
      </c>
      <c r="K19" s="420">
        <v>0</v>
      </c>
      <c r="L19" s="421">
        <v>0</v>
      </c>
      <c r="M19" s="421">
        <v>0</v>
      </c>
      <c r="N19" s="422">
        <v>0</v>
      </c>
      <c r="O19" s="423">
        <v>0</v>
      </c>
      <c r="P19" s="424">
        <v>0</v>
      </c>
      <c r="Q19" s="424">
        <v>0</v>
      </c>
      <c r="R19" s="425">
        <v>0</v>
      </c>
      <c r="S19" s="426">
        <v>0</v>
      </c>
      <c r="T19" s="427">
        <v>0</v>
      </c>
      <c r="U19" s="427">
        <v>0</v>
      </c>
      <c r="V19" s="428">
        <v>0</v>
      </c>
      <c r="W19" s="429">
        <v>0</v>
      </c>
      <c r="X19" s="430">
        <v>0</v>
      </c>
      <c r="Y19" s="430">
        <v>0</v>
      </c>
      <c r="Z19" s="431">
        <v>0</v>
      </c>
      <c r="AA19" s="432">
        <v>0</v>
      </c>
      <c r="AB19" s="433">
        <v>0</v>
      </c>
      <c r="AC19" s="433">
        <v>0</v>
      </c>
      <c r="AD19" s="434">
        <v>0</v>
      </c>
      <c r="AE19" s="435">
        <v>0</v>
      </c>
      <c r="AF19" s="436">
        <v>0</v>
      </c>
      <c r="AG19" s="436">
        <v>0</v>
      </c>
      <c r="AH19" s="437">
        <v>0</v>
      </c>
      <c r="AI19" s="438">
        <v>0</v>
      </c>
      <c r="AJ19" s="439">
        <v>0</v>
      </c>
      <c r="AK19" s="439">
        <v>0</v>
      </c>
      <c r="AL19" s="440">
        <v>0</v>
      </c>
      <c r="AM19" s="441">
        <v>0</v>
      </c>
      <c r="AN19" s="442">
        <v>0</v>
      </c>
      <c r="AO19" s="442">
        <v>0</v>
      </c>
      <c r="AP19" s="443">
        <v>0</v>
      </c>
      <c r="AQ19" s="444">
        <v>0</v>
      </c>
      <c r="AR19" s="445">
        <v>0</v>
      </c>
      <c r="AS19" s="445">
        <v>0</v>
      </c>
      <c r="AT19" s="446">
        <v>0</v>
      </c>
      <c r="AU19" s="447">
        <v>0</v>
      </c>
      <c r="AV19" s="448">
        <v>0</v>
      </c>
      <c r="AW19" s="448">
        <v>0</v>
      </c>
      <c r="AX19" s="449">
        <v>0</v>
      </c>
      <c r="AY19" s="492" t="s">
        <v>25</v>
      </c>
    </row>
    <row r="20" spans="1:51" x14ac:dyDescent="0.25">
      <c r="A20" s="6" t="s">
        <v>26</v>
      </c>
      <c r="B20" s="391">
        <f t="shared" si="0"/>
        <v>1.1200000000000001</v>
      </c>
      <c r="C20" s="26">
        <v>0.38</v>
      </c>
      <c r="D20" s="27">
        <v>0.06</v>
      </c>
      <c r="E20" s="27">
        <v>0.06</v>
      </c>
      <c r="F20" s="28">
        <v>0.5</v>
      </c>
      <c r="G20" s="49">
        <v>0.31</v>
      </c>
      <c r="H20" s="50">
        <v>0.13</v>
      </c>
      <c r="I20" s="50">
        <v>0.06</v>
      </c>
      <c r="J20" s="51">
        <v>0.5</v>
      </c>
      <c r="K20" s="70">
        <v>0.06</v>
      </c>
      <c r="L20" s="71">
        <v>0</v>
      </c>
      <c r="M20" s="71">
        <v>0</v>
      </c>
      <c r="N20" s="72">
        <v>0.06</v>
      </c>
      <c r="O20" s="91">
        <v>0</v>
      </c>
      <c r="P20" s="92">
        <v>0</v>
      </c>
      <c r="Q20" s="92">
        <v>0</v>
      </c>
      <c r="R20" s="93">
        <v>0</v>
      </c>
      <c r="S20" s="112">
        <v>0</v>
      </c>
      <c r="T20" s="113">
        <v>0</v>
      </c>
      <c r="U20" s="113">
        <v>0</v>
      </c>
      <c r="V20" s="114">
        <v>0</v>
      </c>
      <c r="W20" s="133">
        <v>0</v>
      </c>
      <c r="X20" s="134">
        <v>0</v>
      </c>
      <c r="Y20" s="134">
        <v>0</v>
      </c>
      <c r="Z20" s="135">
        <v>0</v>
      </c>
      <c r="AA20" s="154">
        <v>0</v>
      </c>
      <c r="AB20" s="155">
        <v>0</v>
      </c>
      <c r="AC20" s="155">
        <v>0</v>
      </c>
      <c r="AD20" s="156">
        <v>0</v>
      </c>
      <c r="AE20" s="175">
        <v>0</v>
      </c>
      <c r="AF20" s="176">
        <v>0</v>
      </c>
      <c r="AG20" s="176">
        <v>0</v>
      </c>
      <c r="AH20" s="177">
        <v>0</v>
      </c>
      <c r="AI20" s="196">
        <v>0</v>
      </c>
      <c r="AJ20" s="197">
        <v>0</v>
      </c>
      <c r="AK20" s="197">
        <v>0</v>
      </c>
      <c r="AL20" s="198">
        <v>0</v>
      </c>
      <c r="AM20" s="217">
        <v>0</v>
      </c>
      <c r="AN20" s="218">
        <v>0</v>
      </c>
      <c r="AO20" s="218">
        <v>0</v>
      </c>
      <c r="AP20" s="219">
        <v>0</v>
      </c>
      <c r="AQ20" s="238">
        <v>0</v>
      </c>
      <c r="AR20" s="239">
        <v>0</v>
      </c>
      <c r="AS20" s="239">
        <v>0</v>
      </c>
      <c r="AT20" s="240">
        <v>0</v>
      </c>
      <c r="AU20" s="258">
        <v>0</v>
      </c>
      <c r="AV20" s="259">
        <v>0.06</v>
      </c>
      <c r="AW20" s="259">
        <v>0</v>
      </c>
      <c r="AX20" s="260">
        <v>0.06</v>
      </c>
      <c r="AY20" s="376" t="s">
        <v>26</v>
      </c>
    </row>
    <row r="21" spans="1:51" ht="13.8" thickBot="1" x14ac:dyDescent="0.3">
      <c r="A21" s="298"/>
      <c r="B21" s="389"/>
      <c r="C21" s="300"/>
      <c r="D21" s="301"/>
      <c r="E21" s="301"/>
      <c r="F21" s="302"/>
      <c r="G21" s="303"/>
      <c r="H21" s="304"/>
      <c r="I21" s="304"/>
      <c r="J21" s="305"/>
      <c r="K21" s="306"/>
      <c r="L21" s="307"/>
      <c r="M21" s="307"/>
      <c r="N21" s="308"/>
      <c r="O21" s="309"/>
      <c r="P21" s="310"/>
      <c r="Q21" s="310"/>
      <c r="R21" s="311"/>
      <c r="S21" s="312"/>
      <c r="T21" s="313"/>
      <c r="U21" s="313"/>
      <c r="V21" s="314"/>
      <c r="W21" s="315"/>
      <c r="X21" s="316"/>
      <c r="Y21" s="316"/>
      <c r="Z21" s="317"/>
      <c r="AA21" s="318"/>
      <c r="AB21" s="319"/>
      <c r="AC21" s="319"/>
      <c r="AD21" s="320"/>
      <c r="AE21" s="321"/>
      <c r="AF21" s="322"/>
      <c r="AG21" s="322"/>
      <c r="AH21" s="323"/>
      <c r="AI21" s="324"/>
      <c r="AJ21" s="325"/>
      <c r="AK21" s="325"/>
      <c r="AL21" s="326"/>
      <c r="AM21" s="327"/>
      <c r="AN21" s="328"/>
      <c r="AO21" s="328"/>
      <c r="AP21" s="329"/>
      <c r="AQ21" s="330"/>
      <c r="AR21" s="331"/>
      <c r="AS21" s="331"/>
      <c r="AT21" s="332"/>
      <c r="AU21" s="333"/>
      <c r="AV21" s="334"/>
      <c r="AW21" s="334"/>
      <c r="AX21" s="390"/>
      <c r="AY21" s="377"/>
    </row>
    <row r="22" spans="1:51" ht="13.8" thickTop="1" x14ac:dyDescent="0.25">
      <c r="A22" s="452" t="s">
        <v>27</v>
      </c>
      <c r="B22" s="373">
        <f>AVERAGE(F22,J22,N22,R22,V22,Z22,AD22,AH22,AL22,AP22,AT22,AX22)</f>
        <v>15.876666666666665</v>
      </c>
      <c r="C22" s="494">
        <v>5.89</v>
      </c>
      <c r="D22" s="495">
        <v>4.32</v>
      </c>
      <c r="E22" s="495">
        <v>4.63</v>
      </c>
      <c r="F22" s="496">
        <v>4.9400000000000004</v>
      </c>
      <c r="G22" s="497">
        <v>7.42</v>
      </c>
      <c r="H22" s="498">
        <v>9.4</v>
      </c>
      <c r="I22" s="498">
        <v>10.3</v>
      </c>
      <c r="J22" s="499">
        <v>8.9600000000000009</v>
      </c>
      <c r="K22" s="500">
        <v>10.8</v>
      </c>
      <c r="L22" s="501">
        <v>14.2</v>
      </c>
      <c r="M22" s="501">
        <v>16.5</v>
      </c>
      <c r="N22" s="502">
        <v>13.9</v>
      </c>
      <c r="O22" s="503">
        <v>17.399999999999999</v>
      </c>
      <c r="P22" s="504">
        <v>13.9</v>
      </c>
      <c r="Q22" s="504">
        <v>14.6</v>
      </c>
      <c r="R22" s="505">
        <v>15.3</v>
      </c>
      <c r="S22" s="506">
        <v>15.3</v>
      </c>
      <c r="T22" s="507">
        <v>21.2</v>
      </c>
      <c r="U22" s="507">
        <v>24.3</v>
      </c>
      <c r="V22" s="508">
        <v>20.399999999999999</v>
      </c>
      <c r="W22" s="509">
        <v>22.2</v>
      </c>
      <c r="X22" s="510">
        <v>26.4</v>
      </c>
      <c r="Y22" s="510">
        <v>24</v>
      </c>
      <c r="Z22" s="511">
        <v>24.2</v>
      </c>
      <c r="AA22" s="512">
        <v>26</v>
      </c>
      <c r="AB22" s="513">
        <v>24.8</v>
      </c>
      <c r="AC22" s="513">
        <v>22.7</v>
      </c>
      <c r="AD22" s="514">
        <v>24.4</v>
      </c>
      <c r="AE22" s="515">
        <v>22.5</v>
      </c>
      <c r="AF22" s="516">
        <v>22.3</v>
      </c>
      <c r="AG22" s="516">
        <v>24.8</v>
      </c>
      <c r="AH22" s="517">
        <v>23.2</v>
      </c>
      <c r="AI22" s="518">
        <v>19.399999999999999</v>
      </c>
      <c r="AJ22" s="519">
        <v>16.899999999999999</v>
      </c>
      <c r="AK22" s="519">
        <v>21</v>
      </c>
      <c r="AL22" s="520">
        <v>19.100000000000001</v>
      </c>
      <c r="AM22" s="521">
        <v>16.7</v>
      </c>
      <c r="AN22" s="522">
        <v>20.7</v>
      </c>
      <c r="AO22" s="522">
        <v>15.3</v>
      </c>
      <c r="AP22" s="523">
        <v>17.5</v>
      </c>
      <c r="AQ22" s="524">
        <v>12.3</v>
      </c>
      <c r="AR22" s="525">
        <v>10.8</v>
      </c>
      <c r="AS22" s="525">
        <v>9.44</v>
      </c>
      <c r="AT22" s="526">
        <v>10.8</v>
      </c>
      <c r="AU22" s="527">
        <v>6.58</v>
      </c>
      <c r="AV22" s="528">
        <v>7.21</v>
      </c>
      <c r="AW22" s="528">
        <v>9.5</v>
      </c>
      <c r="AX22" s="529">
        <v>7.82</v>
      </c>
      <c r="AY22" s="453" t="s">
        <v>27</v>
      </c>
    </row>
    <row r="23" spans="1:51" s="8" customFormat="1" x14ac:dyDescent="0.25">
      <c r="A23" s="452" t="s">
        <v>28</v>
      </c>
      <c r="B23" s="373">
        <f>AVERAGE(F23,J23,N23,R23,V23,Z23,AD23,AH23,AL23,AP23,AT23,AX23)</f>
        <v>15.648333333333333</v>
      </c>
      <c r="C23" s="414">
        <v>7.39</v>
      </c>
      <c r="D23" s="415">
        <v>7.74</v>
      </c>
      <c r="E23" s="415">
        <v>7.03</v>
      </c>
      <c r="F23" s="416">
        <v>7.38</v>
      </c>
      <c r="G23" s="417">
        <v>7.9</v>
      </c>
      <c r="H23" s="418">
        <v>7.85</v>
      </c>
      <c r="I23" s="418">
        <v>8.4600000000000009</v>
      </c>
      <c r="J23" s="419">
        <v>8.0500000000000007</v>
      </c>
      <c r="K23" s="420">
        <v>9.99</v>
      </c>
      <c r="L23" s="421">
        <v>12.05</v>
      </c>
      <c r="M23" s="421">
        <v>13.38</v>
      </c>
      <c r="N23" s="422">
        <v>11.86</v>
      </c>
      <c r="O23" s="423">
        <v>14.61</v>
      </c>
      <c r="P23" s="424">
        <v>16.420000000000002</v>
      </c>
      <c r="Q23" s="424">
        <v>17.71</v>
      </c>
      <c r="R23" s="425">
        <v>16.190000000000001</v>
      </c>
      <c r="S23" s="426">
        <v>17.940000000000001</v>
      </c>
      <c r="T23" s="427">
        <v>18.39</v>
      </c>
      <c r="U23" s="427">
        <v>19.850000000000001</v>
      </c>
      <c r="V23" s="428">
        <v>18.72</v>
      </c>
      <c r="W23" s="429">
        <v>21.03</v>
      </c>
      <c r="X23" s="430">
        <v>21.48</v>
      </c>
      <c r="Y23" s="430">
        <v>23.1</v>
      </c>
      <c r="Z23" s="431">
        <v>21.92</v>
      </c>
      <c r="AA23" s="432">
        <v>22.95</v>
      </c>
      <c r="AB23" s="433">
        <v>23.83</v>
      </c>
      <c r="AC23" s="433">
        <v>24.56</v>
      </c>
      <c r="AD23" s="434">
        <v>23.82</v>
      </c>
      <c r="AE23" s="435">
        <v>24.37</v>
      </c>
      <c r="AF23" s="436">
        <v>23.81</v>
      </c>
      <c r="AG23" s="436">
        <v>23.03</v>
      </c>
      <c r="AH23" s="437">
        <v>23.7</v>
      </c>
      <c r="AI23" s="438">
        <v>22.37</v>
      </c>
      <c r="AJ23" s="439">
        <v>20.7</v>
      </c>
      <c r="AK23" s="439">
        <v>19.8</v>
      </c>
      <c r="AL23" s="440">
        <v>21.02</v>
      </c>
      <c r="AM23" s="441">
        <v>18.100000000000001</v>
      </c>
      <c r="AN23" s="442">
        <v>16.04</v>
      </c>
      <c r="AO23" s="442">
        <v>15.1</v>
      </c>
      <c r="AP23" s="443">
        <v>16.36</v>
      </c>
      <c r="AQ23" s="444">
        <v>13.03</v>
      </c>
      <c r="AR23" s="445">
        <v>11.03</v>
      </c>
      <c r="AS23" s="445">
        <v>9.67</v>
      </c>
      <c r="AT23" s="446">
        <v>11.24</v>
      </c>
      <c r="AU23" s="447">
        <v>8.1</v>
      </c>
      <c r="AV23" s="448">
        <v>6.71</v>
      </c>
      <c r="AW23" s="448">
        <v>7.71</v>
      </c>
      <c r="AX23" s="449">
        <v>7.52</v>
      </c>
      <c r="AY23" s="453" t="s">
        <v>28</v>
      </c>
    </row>
    <row r="24" spans="1:51" x14ac:dyDescent="0.25">
      <c r="A24" s="5" t="s">
        <v>41</v>
      </c>
      <c r="B24" s="382">
        <v>14.98</v>
      </c>
      <c r="C24" s="23">
        <v>-0.37</v>
      </c>
      <c r="D24" s="24">
        <v>1.82</v>
      </c>
      <c r="E24" s="24">
        <v>3.85</v>
      </c>
      <c r="F24" s="25">
        <v>3.15</v>
      </c>
      <c r="G24" s="46">
        <v>-1.05</v>
      </c>
      <c r="H24" s="47">
        <v>4.0999999999999996</v>
      </c>
      <c r="I24" s="47">
        <v>2.44</v>
      </c>
      <c r="J24" s="48">
        <v>5.07</v>
      </c>
      <c r="K24" s="67">
        <v>4.74</v>
      </c>
      <c r="L24" s="68">
        <v>6.47</v>
      </c>
      <c r="M24" s="68">
        <v>6.64</v>
      </c>
      <c r="N24" s="69">
        <v>7.61</v>
      </c>
      <c r="O24" s="88">
        <v>103</v>
      </c>
      <c r="P24" s="89">
        <v>10.9</v>
      </c>
      <c r="Q24" s="89">
        <v>13.8</v>
      </c>
      <c r="R24" s="90">
        <v>12.9</v>
      </c>
      <c r="S24" s="109">
        <v>14.2</v>
      </c>
      <c r="T24" s="110">
        <v>14.4</v>
      </c>
      <c r="U24" s="110">
        <v>15.4</v>
      </c>
      <c r="V24" s="111">
        <v>16</v>
      </c>
      <c r="W24" s="130">
        <v>17.3</v>
      </c>
      <c r="X24" s="131">
        <v>20</v>
      </c>
      <c r="Y24" s="131">
        <v>19.8</v>
      </c>
      <c r="Z24" s="132">
        <v>24.2</v>
      </c>
      <c r="AA24" s="151">
        <v>18.399999999999999</v>
      </c>
      <c r="AB24" s="152">
        <v>19.7</v>
      </c>
      <c r="AC24" s="152">
        <v>21.6</v>
      </c>
      <c r="AD24" s="153">
        <v>21.9</v>
      </c>
      <c r="AE24" s="172">
        <v>22</v>
      </c>
      <c r="AF24" s="173">
        <v>20</v>
      </c>
      <c r="AG24" s="173">
        <v>20.9</v>
      </c>
      <c r="AH24" s="174">
        <v>21.3</v>
      </c>
      <c r="AI24" s="178">
        <v>18.3</v>
      </c>
      <c r="AJ24" s="194">
        <v>16.899999999999999</v>
      </c>
      <c r="AK24" s="194">
        <v>17.5</v>
      </c>
      <c r="AL24" s="195">
        <v>18.100000000000001</v>
      </c>
      <c r="AM24" s="214">
        <v>15.9</v>
      </c>
      <c r="AN24" s="215">
        <v>12.9</v>
      </c>
      <c r="AO24" s="215">
        <v>10</v>
      </c>
      <c r="AP24" s="216">
        <v>13.5</v>
      </c>
      <c r="AQ24" s="235">
        <v>10.5</v>
      </c>
      <c r="AR24" s="236">
        <v>7.95</v>
      </c>
      <c r="AS24" s="236">
        <v>4.42</v>
      </c>
      <c r="AT24" s="237">
        <v>9.4</v>
      </c>
      <c r="AU24" s="255">
        <v>1.77</v>
      </c>
      <c r="AV24" s="256">
        <v>2.29</v>
      </c>
      <c r="AW24" s="256">
        <v>2.2599999999999998</v>
      </c>
      <c r="AX24" s="257">
        <v>2.39</v>
      </c>
      <c r="AY24" s="375" t="s">
        <v>41</v>
      </c>
    </row>
    <row r="25" spans="1:51" x14ac:dyDescent="0.25">
      <c r="A25" s="5" t="s">
        <v>39</v>
      </c>
      <c r="B25" s="383">
        <v>2001</v>
      </c>
      <c r="C25" s="23">
        <v>2009</v>
      </c>
      <c r="D25" s="24">
        <v>2013</v>
      </c>
      <c r="E25" s="24">
        <v>2006</v>
      </c>
      <c r="F25" s="25">
        <v>2010</v>
      </c>
      <c r="G25" s="46">
        <v>2012</v>
      </c>
      <c r="H25" s="47">
        <v>2010</v>
      </c>
      <c r="I25" s="47">
        <v>2005</v>
      </c>
      <c r="J25" s="48">
        <v>2012</v>
      </c>
      <c r="K25" s="67">
        <v>2005</v>
      </c>
      <c r="L25" s="68">
        <v>2013</v>
      </c>
      <c r="M25" s="68">
        <v>2013</v>
      </c>
      <c r="N25" s="69">
        <v>2013</v>
      </c>
      <c r="O25" s="88">
        <v>2013</v>
      </c>
      <c r="P25" s="89">
        <v>2001</v>
      </c>
      <c r="Q25" s="89">
        <v>2001</v>
      </c>
      <c r="R25" s="90">
        <v>2001</v>
      </c>
      <c r="S25" s="109">
        <v>2010</v>
      </c>
      <c r="T25" s="110">
        <v>2013</v>
      </c>
      <c r="U25" s="110">
        <v>2013</v>
      </c>
      <c r="V25" s="111">
        <v>2013</v>
      </c>
      <c r="W25" s="130">
        <v>2001</v>
      </c>
      <c r="X25" s="131">
        <v>2008</v>
      </c>
      <c r="Y25" s="131">
        <v>2002</v>
      </c>
      <c r="Z25" s="132">
        <v>2017</v>
      </c>
      <c r="AA25" s="151">
        <v>2002</v>
      </c>
      <c r="AB25" s="152">
        <v>2012</v>
      </c>
      <c r="AC25" s="152">
        <v>2007</v>
      </c>
      <c r="AD25" s="153">
        <v>2002</v>
      </c>
      <c r="AE25" s="172">
        <v>2001</v>
      </c>
      <c r="AF25" s="173">
        <v>2014</v>
      </c>
      <c r="AG25" s="173">
        <v>2006</v>
      </c>
      <c r="AH25" s="174">
        <v>2014</v>
      </c>
      <c r="AI25" s="178">
        <v>2001</v>
      </c>
      <c r="AJ25" s="194">
        <v>2017</v>
      </c>
      <c r="AK25" s="392">
        <v>2002</v>
      </c>
      <c r="AL25" s="195">
        <v>2001</v>
      </c>
      <c r="AM25" s="214">
        <v>2008</v>
      </c>
      <c r="AN25" s="215">
        <v>2002</v>
      </c>
      <c r="AO25" s="215">
        <v>2003</v>
      </c>
      <c r="AP25" s="216">
        <v>2003</v>
      </c>
      <c r="AQ25" s="235">
        <v>2016</v>
      </c>
      <c r="AR25" s="236">
        <v>2001</v>
      </c>
      <c r="AS25" s="236">
        <v>2010</v>
      </c>
      <c r="AT25" s="237">
        <v>2010</v>
      </c>
      <c r="AU25" s="255">
        <v>2010</v>
      </c>
      <c r="AV25" s="256">
        <v>2009</v>
      </c>
      <c r="AW25" s="256">
        <v>2010</v>
      </c>
      <c r="AX25" s="257">
        <v>2010</v>
      </c>
      <c r="AY25" s="375" t="s">
        <v>39</v>
      </c>
    </row>
    <row r="26" spans="1:51" x14ac:dyDescent="0.25">
      <c r="A26" s="5" t="s">
        <v>42</v>
      </c>
      <c r="B26" s="382">
        <v>16.66</v>
      </c>
      <c r="C26" s="23">
        <v>12.1</v>
      </c>
      <c r="D26" s="24">
        <v>12.3</v>
      </c>
      <c r="E26" s="24">
        <v>12.1</v>
      </c>
      <c r="F26" s="25">
        <v>10.3</v>
      </c>
      <c r="G26" s="46">
        <v>12.8</v>
      </c>
      <c r="H26" s="47">
        <v>10.9</v>
      </c>
      <c r="I26" s="47">
        <v>12.6</v>
      </c>
      <c r="J26" s="48">
        <v>10.8</v>
      </c>
      <c r="K26" s="67">
        <v>13.1</v>
      </c>
      <c r="L26" s="68">
        <v>14.1</v>
      </c>
      <c r="M26" s="68">
        <v>18.8</v>
      </c>
      <c r="N26" s="69">
        <v>14.1</v>
      </c>
      <c r="O26" s="88">
        <v>19.399999999999999</v>
      </c>
      <c r="P26" s="89">
        <v>21.8</v>
      </c>
      <c r="Q26" s="89">
        <v>23.7</v>
      </c>
      <c r="R26" s="90">
        <v>20.8</v>
      </c>
      <c r="S26" s="109">
        <v>23.1</v>
      </c>
      <c r="T26" s="110">
        <v>21.9</v>
      </c>
      <c r="U26" s="110">
        <v>23.5</v>
      </c>
      <c r="V26" s="111">
        <v>22.1</v>
      </c>
      <c r="W26" s="130">
        <v>23</v>
      </c>
      <c r="X26" s="131">
        <v>25.1</v>
      </c>
      <c r="Y26" s="131">
        <v>27.4</v>
      </c>
      <c r="Z26" s="132">
        <v>20</v>
      </c>
      <c r="AA26" s="151">
        <v>28.4</v>
      </c>
      <c r="AB26" s="152">
        <v>29.8</v>
      </c>
      <c r="AC26" s="152">
        <v>29.5</v>
      </c>
      <c r="AD26" s="153">
        <v>28.9</v>
      </c>
      <c r="AE26" s="172">
        <v>32.1</v>
      </c>
      <c r="AF26" s="173">
        <v>28</v>
      </c>
      <c r="AG26" s="173">
        <v>28</v>
      </c>
      <c r="AH26" s="174">
        <v>26.9</v>
      </c>
      <c r="AI26" s="178">
        <v>26.6</v>
      </c>
      <c r="AJ26" s="194">
        <v>25.1</v>
      </c>
      <c r="AK26" s="194">
        <v>23.5</v>
      </c>
      <c r="AL26" s="195">
        <v>23.8</v>
      </c>
      <c r="AM26" s="214">
        <v>20.5</v>
      </c>
      <c r="AN26" s="215">
        <v>20.7</v>
      </c>
      <c r="AO26" s="215">
        <v>18.899999999999999</v>
      </c>
      <c r="AP26" s="216">
        <v>18.8</v>
      </c>
      <c r="AQ26" s="235">
        <v>15.2</v>
      </c>
      <c r="AR26" s="236">
        <v>14.7</v>
      </c>
      <c r="AS26" s="236">
        <v>13.2</v>
      </c>
      <c r="AT26" s="237">
        <v>13.4</v>
      </c>
      <c r="AU26" s="255">
        <v>11.9</v>
      </c>
      <c r="AV26" s="256">
        <v>12.3</v>
      </c>
      <c r="AW26" s="256">
        <v>12.5</v>
      </c>
      <c r="AX26" s="257">
        <v>12</v>
      </c>
      <c r="AY26" s="375" t="s">
        <v>42</v>
      </c>
    </row>
    <row r="27" spans="1:51" x14ac:dyDescent="0.25">
      <c r="A27" s="5" t="s">
        <v>39</v>
      </c>
      <c r="B27" s="383">
        <v>2014</v>
      </c>
      <c r="C27" s="23">
        <v>2014</v>
      </c>
      <c r="D27" s="24">
        <v>2007</v>
      </c>
      <c r="E27" s="24">
        <v>2002</v>
      </c>
      <c r="F27" s="25">
        <v>2007</v>
      </c>
      <c r="G27" s="46">
        <v>2004</v>
      </c>
      <c r="H27" s="47">
        <v>2007</v>
      </c>
      <c r="I27" s="47">
        <v>2008</v>
      </c>
      <c r="J27" s="48">
        <v>2014</v>
      </c>
      <c r="K27" s="67">
        <v>2007</v>
      </c>
      <c r="L27" s="68">
        <v>2012</v>
      </c>
      <c r="M27" s="68">
        <v>2012</v>
      </c>
      <c r="N27" s="69">
        <v>2003</v>
      </c>
      <c r="O27" s="88">
        <v>2011</v>
      </c>
      <c r="P27" s="89">
        <v>2007</v>
      </c>
      <c r="Q27" s="89">
        <v>2007</v>
      </c>
      <c r="R27" s="90">
        <v>2007</v>
      </c>
      <c r="S27" s="109">
        <v>2008</v>
      </c>
      <c r="T27" s="110">
        <v>2008</v>
      </c>
      <c r="U27" s="110">
        <v>2012</v>
      </c>
      <c r="V27" s="111">
        <v>2008</v>
      </c>
      <c r="W27" s="130">
        <v>2003</v>
      </c>
      <c r="X27" s="131">
        <v>2006</v>
      </c>
      <c r="Y27" s="131">
        <v>2005</v>
      </c>
      <c r="Z27" s="132">
        <v>2002</v>
      </c>
      <c r="AA27" s="151">
        <v>2010</v>
      </c>
      <c r="AB27" s="152">
        <v>2006</v>
      </c>
      <c r="AC27" s="152">
        <v>2006</v>
      </c>
      <c r="AD27" s="153">
        <v>2006</v>
      </c>
      <c r="AE27" s="172">
        <v>2003</v>
      </c>
      <c r="AF27" s="173">
        <v>2012</v>
      </c>
      <c r="AG27" s="173">
        <v>2001</v>
      </c>
      <c r="AH27" s="174">
        <v>2003</v>
      </c>
      <c r="AI27" s="178">
        <v>2004</v>
      </c>
      <c r="AJ27" s="194">
        <v>2003</v>
      </c>
      <c r="AK27" s="194">
        <v>2011</v>
      </c>
      <c r="AL27" s="195">
        <v>2006</v>
      </c>
      <c r="AM27" s="214">
        <v>2011</v>
      </c>
      <c r="AN27" s="215">
        <v>2017</v>
      </c>
      <c r="AO27" s="215">
        <v>2005</v>
      </c>
      <c r="AP27" s="216">
        <v>2001</v>
      </c>
      <c r="AQ27" s="235">
        <v>2005</v>
      </c>
      <c r="AR27" s="236">
        <v>2009</v>
      </c>
      <c r="AS27" s="236">
        <v>2006</v>
      </c>
      <c r="AT27" s="237">
        <v>2015</v>
      </c>
      <c r="AU27" s="255">
        <v>2006</v>
      </c>
      <c r="AV27" s="256">
        <v>2015</v>
      </c>
      <c r="AW27" s="256">
        <v>2015</v>
      </c>
      <c r="AX27" s="257">
        <v>2015</v>
      </c>
      <c r="AY27" s="375" t="s">
        <v>39</v>
      </c>
    </row>
    <row r="28" spans="1:51" x14ac:dyDescent="0.25">
      <c r="A28" s="2" t="s">
        <v>29</v>
      </c>
      <c r="B28" s="381">
        <f>MAX(C28:AX28)</f>
        <v>36.200000000000003</v>
      </c>
      <c r="C28" s="20">
        <v>8.6999999999999993</v>
      </c>
      <c r="D28" s="21">
        <v>11.8</v>
      </c>
      <c r="E28" s="21">
        <v>9.5</v>
      </c>
      <c r="F28" s="22">
        <v>11.8</v>
      </c>
      <c r="G28" s="43">
        <v>12.1</v>
      </c>
      <c r="H28" s="44">
        <v>15.8</v>
      </c>
      <c r="I28" s="44">
        <v>12.3</v>
      </c>
      <c r="J28" s="45">
        <v>15.8</v>
      </c>
      <c r="K28" s="64">
        <v>14.3</v>
      </c>
      <c r="L28" s="65">
        <v>19.2</v>
      </c>
      <c r="M28" s="65">
        <v>22.9</v>
      </c>
      <c r="N28" s="66">
        <v>22.9</v>
      </c>
      <c r="O28" s="85">
        <v>25.6</v>
      </c>
      <c r="P28" s="86">
        <v>15.4</v>
      </c>
      <c r="Q28" s="86">
        <v>17.8</v>
      </c>
      <c r="R28" s="87">
        <v>25.6</v>
      </c>
      <c r="S28" s="106">
        <v>20.3</v>
      </c>
      <c r="T28" s="107">
        <v>28.7</v>
      </c>
      <c r="U28" s="107">
        <v>27.7</v>
      </c>
      <c r="V28" s="108">
        <v>28.7</v>
      </c>
      <c r="W28" s="127">
        <v>28.6</v>
      </c>
      <c r="X28" s="128">
        <v>32.700000000000003</v>
      </c>
      <c r="Y28" s="128">
        <v>36.200000000000003</v>
      </c>
      <c r="Z28" s="129">
        <v>36.200000000000003</v>
      </c>
      <c r="AA28" s="148">
        <v>32.700000000000003</v>
      </c>
      <c r="AB28" s="149">
        <v>32.5</v>
      </c>
      <c r="AC28" s="149">
        <v>25.9</v>
      </c>
      <c r="AD28" s="150">
        <v>32.700000000000003</v>
      </c>
      <c r="AE28" s="169">
        <v>26.2</v>
      </c>
      <c r="AF28" s="170">
        <v>26.2</v>
      </c>
      <c r="AG28" s="170">
        <v>33.6</v>
      </c>
      <c r="AH28" s="171">
        <v>33.6</v>
      </c>
      <c r="AI28" s="191">
        <v>21.9</v>
      </c>
      <c r="AJ28" s="192">
        <v>18.2</v>
      </c>
      <c r="AK28" s="192">
        <v>22.6</v>
      </c>
      <c r="AL28" s="193">
        <v>22.6</v>
      </c>
      <c r="AM28" s="211">
        <v>18.8</v>
      </c>
      <c r="AN28" s="212">
        <v>25.6</v>
      </c>
      <c r="AO28" s="212">
        <v>18.600000000000001</v>
      </c>
      <c r="AP28" s="213">
        <v>25.6</v>
      </c>
      <c r="AQ28" s="232">
        <v>15.2</v>
      </c>
      <c r="AR28" s="233">
        <v>13.4</v>
      </c>
      <c r="AS28" s="233">
        <v>14.9</v>
      </c>
      <c r="AT28" s="234">
        <v>15.2</v>
      </c>
      <c r="AU28" s="252">
        <v>10.1</v>
      </c>
      <c r="AV28" s="253">
        <v>9.6</v>
      </c>
      <c r="AW28" s="253">
        <v>13.9</v>
      </c>
      <c r="AX28" s="254">
        <v>13.9</v>
      </c>
      <c r="AY28" s="262" t="s">
        <v>29</v>
      </c>
    </row>
    <row r="29" spans="1:51" x14ac:dyDescent="0.25">
      <c r="A29" s="2" t="s">
        <v>30</v>
      </c>
      <c r="B29" s="382">
        <v>37.799999999999997</v>
      </c>
      <c r="C29" s="23">
        <v>15.2</v>
      </c>
      <c r="D29" s="24">
        <v>14.5</v>
      </c>
      <c r="E29" s="24">
        <v>14.5</v>
      </c>
      <c r="F29" s="25">
        <v>15.2</v>
      </c>
      <c r="G29" s="46">
        <v>18.2</v>
      </c>
      <c r="H29" s="47">
        <v>16.5</v>
      </c>
      <c r="I29" s="47">
        <v>16.5</v>
      </c>
      <c r="J29" s="48">
        <v>18.2</v>
      </c>
      <c r="K29" s="67">
        <v>21.6</v>
      </c>
      <c r="L29" s="68">
        <v>22.3</v>
      </c>
      <c r="M29" s="68">
        <v>22.9</v>
      </c>
      <c r="N29" s="69">
        <v>22.9</v>
      </c>
      <c r="O29" s="88">
        <v>25.6</v>
      </c>
      <c r="P29" s="89">
        <v>27</v>
      </c>
      <c r="Q29" s="89">
        <v>27.7</v>
      </c>
      <c r="R29" s="90">
        <v>27.7</v>
      </c>
      <c r="S29" s="109">
        <v>28.5</v>
      </c>
      <c r="T29" s="110">
        <v>28.7</v>
      </c>
      <c r="U29" s="110">
        <v>32</v>
      </c>
      <c r="V29" s="111">
        <v>32</v>
      </c>
      <c r="W29" s="130">
        <v>32.700000000000003</v>
      </c>
      <c r="X29" s="131">
        <v>32.700000000000003</v>
      </c>
      <c r="Y29" s="131">
        <v>36.4</v>
      </c>
      <c r="Z29" s="132">
        <v>36.4</v>
      </c>
      <c r="AA29" s="151">
        <v>36.799999999999997</v>
      </c>
      <c r="AB29" s="152">
        <v>36.4</v>
      </c>
      <c r="AC29" s="152">
        <v>35.200000000000003</v>
      </c>
      <c r="AD29" s="153">
        <v>36.799999999999997</v>
      </c>
      <c r="AE29" s="172">
        <v>37.799999999999997</v>
      </c>
      <c r="AF29" s="173">
        <v>36.200000000000003</v>
      </c>
      <c r="AG29" s="173">
        <v>35.5</v>
      </c>
      <c r="AH29" s="174">
        <v>37.799999999999997</v>
      </c>
      <c r="AI29" s="178">
        <v>33.4</v>
      </c>
      <c r="AJ29" s="194">
        <v>31</v>
      </c>
      <c r="AK29" s="194">
        <v>30.1</v>
      </c>
      <c r="AL29" s="195">
        <v>33.4</v>
      </c>
      <c r="AM29" s="214">
        <v>28.8</v>
      </c>
      <c r="AN29" s="215">
        <v>26.5</v>
      </c>
      <c r="AO29" s="215">
        <v>23.1</v>
      </c>
      <c r="AP29" s="216">
        <v>28.8</v>
      </c>
      <c r="AQ29" s="235">
        <v>20.9</v>
      </c>
      <c r="AR29" s="236">
        <v>17.5</v>
      </c>
      <c r="AS29" s="236">
        <v>16.899999999999999</v>
      </c>
      <c r="AT29" s="237">
        <v>20.9</v>
      </c>
      <c r="AU29" s="255">
        <v>15.4</v>
      </c>
      <c r="AV29" s="256">
        <v>15.4</v>
      </c>
      <c r="AW29" s="256">
        <v>14.2</v>
      </c>
      <c r="AX29" s="257">
        <v>15.4</v>
      </c>
      <c r="AY29" s="262" t="s">
        <v>30</v>
      </c>
    </row>
    <row r="30" spans="1:51" x14ac:dyDescent="0.25">
      <c r="A30" s="2" t="s">
        <v>39</v>
      </c>
      <c r="B30" s="383">
        <v>2003</v>
      </c>
      <c r="C30" s="23">
        <v>2015</v>
      </c>
      <c r="D30" s="24">
        <v>2007</v>
      </c>
      <c r="E30" s="24">
        <v>2002</v>
      </c>
      <c r="F30" s="25">
        <v>2015</v>
      </c>
      <c r="G30" s="46">
        <v>2004</v>
      </c>
      <c r="H30" s="47">
        <v>2007</v>
      </c>
      <c r="I30" s="47">
        <v>2008</v>
      </c>
      <c r="J30" s="48">
        <v>2004</v>
      </c>
      <c r="K30" s="67">
        <v>2014</v>
      </c>
      <c r="L30" s="68">
        <v>2005</v>
      </c>
      <c r="M30" s="68">
        <v>2017</v>
      </c>
      <c r="N30" s="69">
        <v>2017</v>
      </c>
      <c r="O30" s="88">
        <v>2017</v>
      </c>
      <c r="P30" s="89">
        <v>2015</v>
      </c>
      <c r="Q30" s="89">
        <v>2011</v>
      </c>
      <c r="R30" s="90">
        <v>2011</v>
      </c>
      <c r="S30" s="109">
        <v>2005</v>
      </c>
      <c r="T30" s="110">
        <v>2017</v>
      </c>
      <c r="U30" s="110">
        <v>2005</v>
      </c>
      <c r="V30" s="111">
        <v>2005</v>
      </c>
      <c r="W30" s="130">
        <v>2004</v>
      </c>
      <c r="X30" s="131">
        <v>2017</v>
      </c>
      <c r="Y30" s="131">
        <v>2011</v>
      </c>
      <c r="Z30" s="132">
        <v>2011</v>
      </c>
      <c r="AA30" s="151">
        <v>2015</v>
      </c>
      <c r="AB30" s="152">
        <v>2006</v>
      </c>
      <c r="AC30" s="152">
        <v>2006</v>
      </c>
      <c r="AD30" s="153">
        <v>2015</v>
      </c>
      <c r="AE30" s="172">
        <v>2003</v>
      </c>
      <c r="AF30" s="173">
        <v>2003</v>
      </c>
      <c r="AG30" s="173">
        <v>2001</v>
      </c>
      <c r="AH30" s="174">
        <v>2003</v>
      </c>
      <c r="AI30" s="178">
        <v>2013</v>
      </c>
      <c r="AJ30" s="194">
        <v>2016</v>
      </c>
      <c r="AK30" s="194">
        <v>2003</v>
      </c>
      <c r="AL30" s="195">
        <v>2013</v>
      </c>
      <c r="AM30" s="214">
        <v>2011</v>
      </c>
      <c r="AN30" s="215">
        <v>2001</v>
      </c>
      <c r="AO30" s="215">
        <v>2012</v>
      </c>
      <c r="AP30" s="216">
        <v>2011</v>
      </c>
      <c r="AQ30" s="235">
        <v>2015</v>
      </c>
      <c r="AR30" s="236">
        <v>2009</v>
      </c>
      <c r="AS30" s="236">
        <v>2009</v>
      </c>
      <c r="AT30" s="237">
        <v>2015</v>
      </c>
      <c r="AU30" s="255">
        <v>2006</v>
      </c>
      <c r="AV30" s="256">
        <v>2015</v>
      </c>
      <c r="AW30" s="256">
        <v>2015</v>
      </c>
      <c r="AX30" s="257">
        <v>2015</v>
      </c>
      <c r="AY30" s="262" t="s">
        <v>39</v>
      </c>
    </row>
    <row r="31" spans="1:51" x14ac:dyDescent="0.25">
      <c r="A31" s="2" t="s">
        <v>46</v>
      </c>
      <c r="B31" s="381">
        <f>MIN(C31:AX31)</f>
        <v>-0.6</v>
      </c>
      <c r="C31" s="20">
        <v>1</v>
      </c>
      <c r="D31" s="21">
        <v>0</v>
      </c>
      <c r="E31" s="21">
        <v>-0.6</v>
      </c>
      <c r="F31" s="22">
        <v>-0.6</v>
      </c>
      <c r="G31" s="43">
        <v>1.8</v>
      </c>
      <c r="H31" s="44">
        <v>1.2</v>
      </c>
      <c r="I31" s="44">
        <v>7.6</v>
      </c>
      <c r="J31" s="45">
        <v>1.2</v>
      </c>
      <c r="K31" s="64">
        <v>8.6999999999999993</v>
      </c>
      <c r="L31" s="65">
        <v>10.7</v>
      </c>
      <c r="M31" s="65">
        <v>10.8</v>
      </c>
      <c r="N31" s="66">
        <v>8.6999999999999993</v>
      </c>
      <c r="O31" s="85">
        <v>13.8</v>
      </c>
      <c r="P31" s="86">
        <v>12.3</v>
      </c>
      <c r="Q31" s="86">
        <v>10.6</v>
      </c>
      <c r="R31" s="87">
        <v>10.6</v>
      </c>
      <c r="S31" s="106">
        <v>11.2</v>
      </c>
      <c r="T31" s="107">
        <v>16.100000000000001</v>
      </c>
      <c r="U31" s="107">
        <v>18.7</v>
      </c>
      <c r="V31" s="108">
        <v>11.2</v>
      </c>
      <c r="W31" s="127">
        <v>17.3</v>
      </c>
      <c r="X31" s="128">
        <v>18.2</v>
      </c>
      <c r="Y31" s="128">
        <v>19.5</v>
      </c>
      <c r="Z31" s="129">
        <v>17.3</v>
      </c>
      <c r="AA31" s="148">
        <v>21.7</v>
      </c>
      <c r="AB31" s="149">
        <v>20.9</v>
      </c>
      <c r="AC31" s="149">
        <v>20.2</v>
      </c>
      <c r="AD31" s="150">
        <v>20.2</v>
      </c>
      <c r="AE31" s="169">
        <v>19.3</v>
      </c>
      <c r="AF31" s="170">
        <v>18.2</v>
      </c>
      <c r="AG31" s="170">
        <v>18.8</v>
      </c>
      <c r="AH31" s="171">
        <v>18.2</v>
      </c>
      <c r="AI31" s="191">
        <v>17.399999999999999</v>
      </c>
      <c r="AJ31" s="192">
        <v>15.3</v>
      </c>
      <c r="AK31" s="192">
        <v>18.5</v>
      </c>
      <c r="AL31" s="193">
        <v>15.3</v>
      </c>
      <c r="AM31" s="211">
        <v>14.3</v>
      </c>
      <c r="AN31" s="212">
        <v>16.3</v>
      </c>
      <c r="AO31" s="212">
        <v>12.4</v>
      </c>
      <c r="AP31" s="213">
        <v>12.4</v>
      </c>
      <c r="AQ31" s="232">
        <v>8.6999999999999993</v>
      </c>
      <c r="AR31" s="233">
        <v>8.8000000000000007</v>
      </c>
      <c r="AS31" s="233">
        <v>4.8</v>
      </c>
      <c r="AT31" s="234">
        <v>4.8</v>
      </c>
      <c r="AU31" s="252">
        <v>-0.1</v>
      </c>
      <c r="AV31" s="253">
        <v>4.8</v>
      </c>
      <c r="AW31" s="253">
        <v>6.1</v>
      </c>
      <c r="AX31" s="254">
        <v>-0.1</v>
      </c>
      <c r="AY31" s="262" t="s">
        <v>46</v>
      </c>
    </row>
    <row r="32" spans="1:51" x14ac:dyDescent="0.25">
      <c r="A32" s="2" t="s">
        <v>47</v>
      </c>
      <c r="B32" s="382">
        <v>-2.4</v>
      </c>
      <c r="C32" s="23">
        <v>-4.5999999999999996</v>
      </c>
      <c r="D32" s="24">
        <v>-1.5</v>
      </c>
      <c r="E32" s="24">
        <v>-1.8</v>
      </c>
      <c r="F32" s="25">
        <v>-4.5999999999999996</v>
      </c>
      <c r="G32" s="46">
        <v>-3.1</v>
      </c>
      <c r="H32" s="47">
        <v>-2.2000000000000002</v>
      </c>
      <c r="I32" s="47">
        <v>0.6</v>
      </c>
      <c r="J32" s="48">
        <v>-3.1</v>
      </c>
      <c r="K32" s="67">
        <v>0.3</v>
      </c>
      <c r="L32" s="68">
        <v>0.6</v>
      </c>
      <c r="M32" s="68">
        <v>3</v>
      </c>
      <c r="N32" s="69">
        <v>0.3</v>
      </c>
      <c r="O32" s="88">
        <v>7</v>
      </c>
      <c r="P32" s="89">
        <v>8.5</v>
      </c>
      <c r="Q32" s="89">
        <v>9.1999999999999993</v>
      </c>
      <c r="R32" s="90">
        <v>7</v>
      </c>
      <c r="S32" s="109">
        <v>8.5</v>
      </c>
      <c r="T32" s="110">
        <v>11.4</v>
      </c>
      <c r="U32" s="110">
        <v>10.1</v>
      </c>
      <c r="V32" s="111">
        <v>8.5</v>
      </c>
      <c r="W32" s="130">
        <v>12.6</v>
      </c>
      <c r="X32" s="131">
        <v>15.4</v>
      </c>
      <c r="Y32" s="131">
        <v>13.9</v>
      </c>
      <c r="Z32" s="132">
        <v>12.6</v>
      </c>
      <c r="AA32" s="151">
        <v>14</v>
      </c>
      <c r="AB32" s="152">
        <v>16</v>
      </c>
      <c r="AC32" s="152">
        <v>17.3</v>
      </c>
      <c r="AD32" s="153">
        <v>14</v>
      </c>
      <c r="AE32" s="172">
        <v>18.5</v>
      </c>
      <c r="AF32" s="173">
        <v>16.100000000000001</v>
      </c>
      <c r="AG32" s="173">
        <v>15.7</v>
      </c>
      <c r="AH32" s="174">
        <v>15.7</v>
      </c>
      <c r="AI32" s="178">
        <v>15.1</v>
      </c>
      <c r="AJ32" s="194">
        <v>13.2</v>
      </c>
      <c r="AK32" s="194">
        <v>14</v>
      </c>
      <c r="AL32" s="195">
        <v>13.2</v>
      </c>
      <c r="AM32" s="214">
        <v>11.4</v>
      </c>
      <c r="AN32" s="215">
        <v>7.9</v>
      </c>
      <c r="AO32" s="215">
        <v>6.7</v>
      </c>
      <c r="AP32" s="216">
        <v>6.7</v>
      </c>
      <c r="AQ32" s="235">
        <v>4</v>
      </c>
      <c r="AR32" s="236">
        <v>2.2999999999999998</v>
      </c>
      <c r="AS32" s="236">
        <v>-0.3</v>
      </c>
      <c r="AT32" s="237">
        <v>-0.3</v>
      </c>
      <c r="AU32" s="255">
        <v>-3</v>
      </c>
      <c r="AV32" s="256">
        <v>-1.2</v>
      </c>
      <c r="AW32" s="256">
        <v>0</v>
      </c>
      <c r="AX32" s="257">
        <v>-3</v>
      </c>
      <c r="AY32" s="262" t="s">
        <v>47</v>
      </c>
    </row>
    <row r="33" spans="1:51" x14ac:dyDescent="0.25">
      <c r="A33" s="2" t="s">
        <v>39</v>
      </c>
      <c r="B33" s="383">
        <v>2003</v>
      </c>
      <c r="C33" s="23">
        <v>2009</v>
      </c>
      <c r="D33" s="24">
        <v>2013</v>
      </c>
      <c r="E33" s="24">
        <v>2013</v>
      </c>
      <c r="F33" s="25">
        <v>2009</v>
      </c>
      <c r="G33" s="46">
        <v>2012</v>
      </c>
      <c r="H33" s="47">
        <v>2012</v>
      </c>
      <c r="I33" s="47">
        <v>2005</v>
      </c>
      <c r="J33" s="48">
        <v>2012</v>
      </c>
      <c r="K33" s="67">
        <v>2005</v>
      </c>
      <c r="L33" s="68">
        <v>2013</v>
      </c>
      <c r="M33" s="68">
        <v>2013</v>
      </c>
      <c r="N33" s="69">
        <v>2005</v>
      </c>
      <c r="O33" s="88">
        <v>2013</v>
      </c>
      <c r="P33" s="89">
        <v>2001</v>
      </c>
      <c r="Q33" s="89">
        <v>2016</v>
      </c>
      <c r="R33" s="90">
        <v>2013</v>
      </c>
      <c r="S33" s="109">
        <v>2001</v>
      </c>
      <c r="T33" s="110">
        <v>2010</v>
      </c>
      <c r="U33" s="110">
        <v>2013</v>
      </c>
      <c r="V33" s="111">
        <v>2001</v>
      </c>
      <c r="W33" s="130">
        <v>2016</v>
      </c>
      <c r="X33" s="131">
        <v>2016</v>
      </c>
      <c r="Y33" s="131">
        <v>2015</v>
      </c>
      <c r="Z33" s="132">
        <v>2016</v>
      </c>
      <c r="AA33" s="151">
        <v>2002</v>
      </c>
      <c r="AB33" s="152">
        <v>2001</v>
      </c>
      <c r="AC33" s="152">
        <v>2007</v>
      </c>
      <c r="AD33" s="153">
        <v>2002</v>
      </c>
      <c r="AE33" s="172">
        <v>2001</v>
      </c>
      <c r="AF33" s="173">
        <v>2010</v>
      </c>
      <c r="AG33" s="173">
        <v>2015</v>
      </c>
      <c r="AH33" s="174">
        <v>2015</v>
      </c>
      <c r="AI33" s="178">
        <v>2013</v>
      </c>
      <c r="AJ33" s="194">
        <v>2015</v>
      </c>
      <c r="AK33" s="194">
        <v>2001</v>
      </c>
      <c r="AL33" s="195">
        <v>2015</v>
      </c>
      <c r="AM33" s="214">
        <v>2008</v>
      </c>
      <c r="AN33" s="215">
        <v>2015</v>
      </c>
      <c r="AO33" s="215">
        <v>2012</v>
      </c>
      <c r="AP33" s="216">
        <v>2012</v>
      </c>
      <c r="AQ33" s="235">
        <v>2001</v>
      </c>
      <c r="AR33" s="236">
        <v>2005</v>
      </c>
      <c r="AS33" s="236">
        <v>2010</v>
      </c>
      <c r="AT33" s="237">
        <v>2010</v>
      </c>
      <c r="AU33" s="255">
        <v>2010</v>
      </c>
      <c r="AV33" s="256">
        <v>2009</v>
      </c>
      <c r="AW33" s="256">
        <v>2001</v>
      </c>
      <c r="AX33" s="257">
        <v>2010</v>
      </c>
      <c r="AY33" s="262" t="s">
        <v>39</v>
      </c>
    </row>
    <row r="34" spans="1:51" x14ac:dyDescent="0.25">
      <c r="A34" s="455" t="s">
        <v>36</v>
      </c>
      <c r="B34" s="381">
        <f t="shared" ref="B34:B39" si="1">SUM(F34,J34,N34,R34,V34,Z34,AD34,AH34,AL34,AP34,AT34,AX34)</f>
        <v>4</v>
      </c>
      <c r="C34" s="414">
        <v>0</v>
      </c>
      <c r="D34" s="415">
        <v>1</v>
      </c>
      <c r="E34" s="415">
        <v>2</v>
      </c>
      <c r="F34" s="416">
        <v>3</v>
      </c>
      <c r="G34" s="417">
        <v>0</v>
      </c>
      <c r="H34" s="418">
        <v>0</v>
      </c>
      <c r="I34" s="418">
        <v>0</v>
      </c>
      <c r="J34" s="419">
        <v>0</v>
      </c>
      <c r="K34" s="420">
        <v>0</v>
      </c>
      <c r="L34" s="421">
        <v>0</v>
      </c>
      <c r="M34" s="421">
        <v>0</v>
      </c>
      <c r="N34" s="422">
        <v>0</v>
      </c>
      <c r="O34" s="423">
        <v>0</v>
      </c>
      <c r="P34" s="424">
        <v>0</v>
      </c>
      <c r="Q34" s="424">
        <v>0</v>
      </c>
      <c r="R34" s="425">
        <v>0</v>
      </c>
      <c r="S34" s="426">
        <v>0</v>
      </c>
      <c r="T34" s="427">
        <v>0</v>
      </c>
      <c r="U34" s="427">
        <v>0</v>
      </c>
      <c r="V34" s="428">
        <v>0</v>
      </c>
      <c r="W34" s="429">
        <v>0</v>
      </c>
      <c r="X34" s="430">
        <v>0</v>
      </c>
      <c r="Y34" s="430">
        <v>0</v>
      </c>
      <c r="Z34" s="431">
        <v>0</v>
      </c>
      <c r="AA34" s="432">
        <v>0</v>
      </c>
      <c r="AB34" s="433">
        <v>0</v>
      </c>
      <c r="AC34" s="433">
        <v>0</v>
      </c>
      <c r="AD34" s="434">
        <v>0</v>
      </c>
      <c r="AE34" s="435">
        <v>0</v>
      </c>
      <c r="AF34" s="436">
        <v>0</v>
      </c>
      <c r="AG34" s="436">
        <v>0</v>
      </c>
      <c r="AH34" s="437">
        <v>0</v>
      </c>
      <c r="AI34" s="438">
        <v>0</v>
      </c>
      <c r="AJ34" s="439">
        <v>0</v>
      </c>
      <c r="AK34" s="439">
        <v>0</v>
      </c>
      <c r="AL34" s="440">
        <v>0</v>
      </c>
      <c r="AM34" s="441">
        <v>0</v>
      </c>
      <c r="AN34" s="442">
        <v>0</v>
      </c>
      <c r="AO34" s="442">
        <v>0</v>
      </c>
      <c r="AP34" s="443">
        <v>0</v>
      </c>
      <c r="AQ34" s="444">
        <v>0</v>
      </c>
      <c r="AR34" s="445">
        <v>0</v>
      </c>
      <c r="AS34" s="445">
        <v>0</v>
      </c>
      <c r="AT34" s="446">
        <v>0</v>
      </c>
      <c r="AU34" s="447">
        <v>1</v>
      </c>
      <c r="AV34" s="448">
        <v>0</v>
      </c>
      <c r="AW34" s="448">
        <v>0</v>
      </c>
      <c r="AX34" s="449">
        <v>1</v>
      </c>
      <c r="AY34" s="492" t="s">
        <v>36</v>
      </c>
    </row>
    <row r="35" spans="1:51" x14ac:dyDescent="0.25">
      <c r="A35" s="455" t="s">
        <v>37</v>
      </c>
      <c r="B35" s="381">
        <f t="shared" si="1"/>
        <v>2.21</v>
      </c>
      <c r="C35" s="530">
        <v>0.56000000000000005</v>
      </c>
      <c r="D35" s="531">
        <v>0.25</v>
      </c>
      <c r="E35" s="531">
        <v>0.19</v>
      </c>
      <c r="F35" s="532">
        <v>1.05</v>
      </c>
      <c r="G35" s="533">
        <v>0.56000000000000005</v>
      </c>
      <c r="H35" s="534">
        <v>0.06</v>
      </c>
      <c r="I35" s="534">
        <v>0</v>
      </c>
      <c r="J35" s="535">
        <v>0.63</v>
      </c>
      <c r="K35" s="536">
        <v>0</v>
      </c>
      <c r="L35" s="537">
        <v>0</v>
      </c>
      <c r="M35" s="537">
        <v>0</v>
      </c>
      <c r="N35" s="538">
        <v>0</v>
      </c>
      <c r="O35" s="539">
        <v>0</v>
      </c>
      <c r="P35" s="540">
        <v>0</v>
      </c>
      <c r="Q35" s="540">
        <v>0</v>
      </c>
      <c r="R35" s="541">
        <v>0</v>
      </c>
      <c r="S35" s="542">
        <v>0</v>
      </c>
      <c r="T35" s="543">
        <v>0</v>
      </c>
      <c r="U35" s="543">
        <v>0</v>
      </c>
      <c r="V35" s="544">
        <v>0</v>
      </c>
      <c r="W35" s="545">
        <v>0</v>
      </c>
      <c r="X35" s="546">
        <v>0</v>
      </c>
      <c r="Y35" s="546">
        <v>0</v>
      </c>
      <c r="Z35" s="547">
        <v>0</v>
      </c>
      <c r="AA35" s="548">
        <v>0</v>
      </c>
      <c r="AB35" s="549">
        <v>0</v>
      </c>
      <c r="AC35" s="549">
        <v>0</v>
      </c>
      <c r="AD35" s="550">
        <v>0</v>
      </c>
      <c r="AE35" s="551">
        <v>0</v>
      </c>
      <c r="AF35" s="552">
        <v>0</v>
      </c>
      <c r="AG35" s="552">
        <v>0</v>
      </c>
      <c r="AH35" s="553">
        <v>0</v>
      </c>
      <c r="AI35" s="554">
        <v>0</v>
      </c>
      <c r="AJ35" s="555">
        <v>0</v>
      </c>
      <c r="AK35" s="555">
        <v>0</v>
      </c>
      <c r="AL35" s="556">
        <v>0</v>
      </c>
      <c r="AM35" s="557">
        <v>0</v>
      </c>
      <c r="AN35" s="558">
        <v>0</v>
      </c>
      <c r="AO35" s="558">
        <v>0</v>
      </c>
      <c r="AP35" s="559">
        <v>0</v>
      </c>
      <c r="AQ35" s="560">
        <v>0</v>
      </c>
      <c r="AR35" s="561">
        <v>0</v>
      </c>
      <c r="AS35" s="561">
        <v>0</v>
      </c>
      <c r="AT35" s="562">
        <v>0</v>
      </c>
      <c r="AU35" s="563">
        <v>0</v>
      </c>
      <c r="AV35" s="564">
        <v>0.28000000000000003</v>
      </c>
      <c r="AW35" s="564">
        <v>0.26</v>
      </c>
      <c r="AX35" s="565">
        <v>0.53</v>
      </c>
      <c r="AY35" s="492" t="s">
        <v>37</v>
      </c>
    </row>
    <row r="36" spans="1:51" x14ac:dyDescent="0.25">
      <c r="A36" s="2" t="s">
        <v>34</v>
      </c>
      <c r="B36" s="381">
        <f t="shared" si="1"/>
        <v>51.94</v>
      </c>
      <c r="C36" s="20">
        <v>0</v>
      </c>
      <c r="D36" s="21">
        <v>0</v>
      </c>
      <c r="E36" s="21">
        <v>0</v>
      </c>
      <c r="F36" s="22">
        <v>0</v>
      </c>
      <c r="G36" s="43">
        <v>0</v>
      </c>
      <c r="H36" s="44">
        <v>0</v>
      </c>
      <c r="I36" s="44">
        <v>0</v>
      </c>
      <c r="J36" s="45">
        <v>0</v>
      </c>
      <c r="K36" s="64">
        <v>0</v>
      </c>
      <c r="L36" s="65">
        <v>0</v>
      </c>
      <c r="M36" s="65">
        <v>0</v>
      </c>
      <c r="N36" s="66">
        <v>0</v>
      </c>
      <c r="O36" s="85">
        <v>1</v>
      </c>
      <c r="P36" s="86">
        <v>0</v>
      </c>
      <c r="Q36" s="86">
        <v>0</v>
      </c>
      <c r="R36" s="87">
        <v>10</v>
      </c>
      <c r="S36" s="106">
        <v>0</v>
      </c>
      <c r="T36" s="107">
        <v>2</v>
      </c>
      <c r="U36" s="107">
        <v>6</v>
      </c>
      <c r="V36" s="108">
        <v>8</v>
      </c>
      <c r="W36" s="127">
        <v>3</v>
      </c>
      <c r="X36" s="128">
        <v>6</v>
      </c>
      <c r="Y36" s="128">
        <v>3</v>
      </c>
      <c r="Z36" s="129">
        <v>12</v>
      </c>
      <c r="AA36" s="148">
        <v>5</v>
      </c>
      <c r="AB36" s="149">
        <v>3</v>
      </c>
      <c r="AC36" s="149">
        <v>2</v>
      </c>
      <c r="AD36" s="150">
        <v>10</v>
      </c>
      <c r="AE36" s="169">
        <v>0</v>
      </c>
      <c r="AF36" s="170">
        <v>2</v>
      </c>
      <c r="AG36" s="170">
        <v>4</v>
      </c>
      <c r="AH36" s="171">
        <v>6</v>
      </c>
      <c r="AI36" s="191">
        <v>2.19</v>
      </c>
      <c r="AJ36" s="192">
        <v>1.25</v>
      </c>
      <c r="AK36" s="192">
        <v>0.5</v>
      </c>
      <c r="AL36" s="193">
        <v>3.94</v>
      </c>
      <c r="AM36" s="211">
        <v>0</v>
      </c>
      <c r="AN36" s="212">
        <v>2</v>
      </c>
      <c r="AO36" s="212">
        <v>0</v>
      </c>
      <c r="AP36" s="213">
        <v>2</v>
      </c>
      <c r="AQ36" s="232">
        <v>0</v>
      </c>
      <c r="AR36" s="233">
        <v>0</v>
      </c>
      <c r="AS36" s="233">
        <v>0</v>
      </c>
      <c r="AT36" s="234">
        <v>0</v>
      </c>
      <c r="AU36" s="252">
        <v>0</v>
      </c>
      <c r="AV36" s="253">
        <v>0</v>
      </c>
      <c r="AW36" s="253">
        <v>0</v>
      </c>
      <c r="AX36" s="254">
        <v>0</v>
      </c>
      <c r="AY36" s="262" t="s">
        <v>34</v>
      </c>
    </row>
    <row r="37" spans="1:51" x14ac:dyDescent="0.25">
      <c r="A37" s="2" t="s">
        <v>31</v>
      </c>
      <c r="B37" s="381">
        <f t="shared" si="1"/>
        <v>33.879999999999995</v>
      </c>
      <c r="C37" s="23">
        <v>0</v>
      </c>
      <c r="D37" s="24">
        <v>0</v>
      </c>
      <c r="E37" s="24">
        <v>0</v>
      </c>
      <c r="F37" s="25">
        <v>0</v>
      </c>
      <c r="G37" s="46">
        <v>0</v>
      </c>
      <c r="H37" s="47">
        <v>0</v>
      </c>
      <c r="I37" s="47">
        <v>0</v>
      </c>
      <c r="J37" s="48">
        <v>0</v>
      </c>
      <c r="K37" s="67">
        <v>0</v>
      </c>
      <c r="L37" s="68">
        <v>0</v>
      </c>
      <c r="M37" s="68">
        <v>0</v>
      </c>
      <c r="N37" s="69">
        <v>0</v>
      </c>
      <c r="O37" s="88">
        <v>0</v>
      </c>
      <c r="P37" s="89">
        <v>0.31</v>
      </c>
      <c r="Q37" s="89">
        <v>0.5</v>
      </c>
      <c r="R37" s="90">
        <v>0.81</v>
      </c>
      <c r="S37" s="109">
        <v>0.56000000000000005</v>
      </c>
      <c r="T37" s="110">
        <v>0.75</v>
      </c>
      <c r="U37" s="110">
        <v>1.44</v>
      </c>
      <c r="V37" s="111">
        <v>2.75</v>
      </c>
      <c r="W37" s="130">
        <v>1.56</v>
      </c>
      <c r="X37" s="131">
        <v>1.19</v>
      </c>
      <c r="Y37" s="131">
        <v>2.88</v>
      </c>
      <c r="Z37" s="132">
        <v>5.63</v>
      </c>
      <c r="AA37" s="151">
        <v>2.81</v>
      </c>
      <c r="AB37" s="152">
        <v>3.69</v>
      </c>
      <c r="AC37" s="152">
        <v>4.4400000000000004</v>
      </c>
      <c r="AD37" s="153">
        <v>10.94</v>
      </c>
      <c r="AE37" s="172">
        <v>3.69</v>
      </c>
      <c r="AF37" s="173">
        <v>3.25</v>
      </c>
      <c r="AG37" s="173">
        <v>2.63</v>
      </c>
      <c r="AH37" s="174">
        <v>9.56</v>
      </c>
      <c r="AI37" s="178">
        <v>2.19</v>
      </c>
      <c r="AJ37" s="194">
        <v>1.25</v>
      </c>
      <c r="AK37" s="194">
        <v>0.5</v>
      </c>
      <c r="AL37" s="195">
        <v>3.94</v>
      </c>
      <c r="AM37" s="214">
        <v>0.19</v>
      </c>
      <c r="AN37" s="215">
        <v>0.06</v>
      </c>
      <c r="AO37" s="215">
        <v>0</v>
      </c>
      <c r="AP37" s="216">
        <v>0.25</v>
      </c>
      <c r="AQ37" s="235">
        <v>0</v>
      </c>
      <c r="AR37" s="236">
        <v>0</v>
      </c>
      <c r="AS37" s="236">
        <v>0</v>
      </c>
      <c r="AT37" s="237">
        <v>0</v>
      </c>
      <c r="AU37" s="255">
        <v>0</v>
      </c>
      <c r="AV37" s="256">
        <v>0</v>
      </c>
      <c r="AW37" s="256">
        <v>0</v>
      </c>
      <c r="AX37" s="257">
        <v>0</v>
      </c>
      <c r="AY37" s="262" t="s">
        <v>31</v>
      </c>
    </row>
    <row r="38" spans="1:51" x14ac:dyDescent="0.25">
      <c r="A38" s="2" t="s">
        <v>35</v>
      </c>
      <c r="B38" s="381">
        <f t="shared" si="1"/>
        <v>9.56</v>
      </c>
      <c r="C38" s="20">
        <v>0</v>
      </c>
      <c r="D38" s="21">
        <v>0</v>
      </c>
      <c r="E38" s="21">
        <v>0</v>
      </c>
      <c r="F38" s="22">
        <v>0</v>
      </c>
      <c r="G38" s="43">
        <v>0</v>
      </c>
      <c r="H38" s="44">
        <v>0</v>
      </c>
      <c r="I38" s="44">
        <v>0</v>
      </c>
      <c r="J38" s="45">
        <v>0</v>
      </c>
      <c r="K38" s="64">
        <v>0</v>
      </c>
      <c r="L38" s="65">
        <v>0</v>
      </c>
      <c r="M38" s="65">
        <v>0</v>
      </c>
      <c r="N38" s="66">
        <v>0</v>
      </c>
      <c r="O38" s="85">
        <v>0</v>
      </c>
      <c r="P38" s="86">
        <v>0</v>
      </c>
      <c r="Q38" s="86">
        <v>0</v>
      </c>
      <c r="R38" s="87">
        <v>0</v>
      </c>
      <c r="S38" s="106">
        <v>0</v>
      </c>
      <c r="T38" s="107">
        <v>0</v>
      </c>
      <c r="U38" s="107">
        <v>0</v>
      </c>
      <c r="V38" s="108">
        <v>0</v>
      </c>
      <c r="W38" s="127">
        <v>0</v>
      </c>
      <c r="X38" s="128">
        <v>2</v>
      </c>
      <c r="Y38" s="128">
        <v>1</v>
      </c>
      <c r="Z38" s="129">
        <v>3</v>
      </c>
      <c r="AA38" s="148">
        <v>2</v>
      </c>
      <c r="AB38" s="149">
        <v>2</v>
      </c>
      <c r="AC38" s="149">
        <v>0</v>
      </c>
      <c r="AD38" s="150">
        <v>4</v>
      </c>
      <c r="AE38" s="169">
        <v>0</v>
      </c>
      <c r="AF38" s="170">
        <v>0</v>
      </c>
      <c r="AG38" s="170">
        <v>2</v>
      </c>
      <c r="AH38" s="171">
        <v>2</v>
      </c>
      <c r="AI38" s="191">
        <v>0.31</v>
      </c>
      <c r="AJ38" s="192">
        <v>0.19</v>
      </c>
      <c r="AK38" s="192">
        <v>0.06</v>
      </c>
      <c r="AL38" s="193">
        <v>0.56000000000000005</v>
      </c>
      <c r="AM38" s="211">
        <v>0</v>
      </c>
      <c r="AN38" s="212">
        <v>0</v>
      </c>
      <c r="AO38" s="212">
        <v>0</v>
      </c>
      <c r="AP38" s="213">
        <v>0</v>
      </c>
      <c r="AQ38" s="232">
        <v>0</v>
      </c>
      <c r="AR38" s="233">
        <v>0</v>
      </c>
      <c r="AS38" s="233">
        <v>0</v>
      </c>
      <c r="AT38" s="234">
        <v>0</v>
      </c>
      <c r="AU38" s="252">
        <v>0</v>
      </c>
      <c r="AV38" s="253">
        <v>0</v>
      </c>
      <c r="AW38" s="253">
        <v>0</v>
      </c>
      <c r="AX38" s="254">
        <v>0</v>
      </c>
      <c r="AY38" s="262" t="s">
        <v>35</v>
      </c>
    </row>
    <row r="39" spans="1:51" x14ac:dyDescent="0.25">
      <c r="A39" s="2" t="s">
        <v>32</v>
      </c>
      <c r="B39" s="381">
        <f t="shared" si="1"/>
        <v>7.370000000000001</v>
      </c>
      <c r="C39" s="23">
        <v>0</v>
      </c>
      <c r="D39" s="24">
        <v>0</v>
      </c>
      <c r="E39" s="24">
        <v>0</v>
      </c>
      <c r="F39" s="25">
        <v>0</v>
      </c>
      <c r="G39" s="46">
        <v>0</v>
      </c>
      <c r="H39" s="47">
        <v>0</v>
      </c>
      <c r="I39" s="47">
        <v>0</v>
      </c>
      <c r="J39" s="48">
        <v>0</v>
      </c>
      <c r="K39" s="67">
        <v>0</v>
      </c>
      <c r="L39" s="68">
        <v>0</v>
      </c>
      <c r="M39" s="68">
        <v>0</v>
      </c>
      <c r="N39" s="69">
        <v>0</v>
      </c>
      <c r="O39" s="88">
        <v>0</v>
      </c>
      <c r="P39" s="89">
        <v>0</v>
      </c>
      <c r="Q39" s="89">
        <v>0</v>
      </c>
      <c r="R39" s="90">
        <v>0</v>
      </c>
      <c r="S39" s="109">
        <v>0</v>
      </c>
      <c r="T39" s="110">
        <v>0</v>
      </c>
      <c r="U39" s="110">
        <v>0.06</v>
      </c>
      <c r="V39" s="111">
        <v>0.06</v>
      </c>
      <c r="W39" s="130">
        <v>0.25</v>
      </c>
      <c r="X39" s="131">
        <v>0.25</v>
      </c>
      <c r="Y39" s="131">
        <v>0.81</v>
      </c>
      <c r="Z39" s="132">
        <v>1.31</v>
      </c>
      <c r="AA39" s="151">
        <v>0.81</v>
      </c>
      <c r="AB39" s="152">
        <v>1.06</v>
      </c>
      <c r="AC39" s="152">
        <v>1.1299999999999999</v>
      </c>
      <c r="AD39" s="153">
        <v>2.94</v>
      </c>
      <c r="AE39" s="172">
        <v>1</v>
      </c>
      <c r="AF39" s="173">
        <v>0.75</v>
      </c>
      <c r="AG39" s="173">
        <v>0.75</v>
      </c>
      <c r="AH39" s="174">
        <v>2.5</v>
      </c>
      <c r="AI39" s="178">
        <v>0.31</v>
      </c>
      <c r="AJ39" s="194">
        <v>0.19</v>
      </c>
      <c r="AK39" s="194">
        <v>0.06</v>
      </c>
      <c r="AL39" s="195">
        <v>0.56000000000000005</v>
      </c>
      <c r="AM39" s="214">
        <v>0</v>
      </c>
      <c r="AN39" s="215">
        <v>0</v>
      </c>
      <c r="AO39" s="215">
        <v>0</v>
      </c>
      <c r="AP39" s="216">
        <v>0</v>
      </c>
      <c r="AQ39" s="235">
        <v>0</v>
      </c>
      <c r="AR39" s="236">
        <v>0</v>
      </c>
      <c r="AS39" s="236">
        <v>0</v>
      </c>
      <c r="AT39" s="237">
        <v>0</v>
      </c>
      <c r="AU39" s="255">
        <v>0</v>
      </c>
      <c r="AV39" s="256">
        <v>0</v>
      </c>
      <c r="AW39" s="256">
        <v>0</v>
      </c>
      <c r="AX39" s="257">
        <v>0</v>
      </c>
      <c r="AY39" s="262" t="s">
        <v>32</v>
      </c>
    </row>
    <row r="40" spans="1:51" ht="13.8" thickBot="1" x14ac:dyDescent="0.3">
      <c r="A40" s="6"/>
      <c r="B40" s="385"/>
      <c r="C40" s="23"/>
      <c r="D40" s="27"/>
      <c r="E40" s="27"/>
      <c r="F40" s="28"/>
      <c r="G40" s="49"/>
      <c r="H40" s="50"/>
      <c r="I40" s="50"/>
      <c r="J40" s="51"/>
      <c r="K40" s="70"/>
      <c r="L40" s="71"/>
      <c r="M40" s="71"/>
      <c r="N40" s="72"/>
      <c r="O40" s="91"/>
      <c r="P40" s="92"/>
      <c r="Q40" s="92"/>
      <c r="R40" s="93"/>
      <c r="S40" s="112"/>
      <c r="T40" s="113"/>
      <c r="U40" s="113"/>
      <c r="V40" s="114"/>
      <c r="W40" s="133"/>
      <c r="X40" s="134"/>
      <c r="Y40" s="134"/>
      <c r="Z40" s="135"/>
      <c r="AA40" s="154"/>
      <c r="AB40" s="155"/>
      <c r="AC40" s="155"/>
      <c r="AD40" s="156"/>
      <c r="AE40" s="175"/>
      <c r="AF40" s="176"/>
      <c r="AG40" s="176"/>
      <c r="AH40" s="177"/>
      <c r="AI40" s="196"/>
      <c r="AJ40" s="197"/>
      <c r="AK40" s="197"/>
      <c r="AL40" s="198"/>
      <c r="AM40" s="217"/>
      <c r="AN40" s="218"/>
      <c r="AO40" s="218"/>
      <c r="AP40" s="219"/>
      <c r="AQ40" s="238"/>
      <c r="AR40" s="239"/>
      <c r="AS40" s="239"/>
      <c r="AT40" s="240"/>
      <c r="AU40" s="258"/>
      <c r="AV40" s="259"/>
      <c r="AW40" s="259"/>
      <c r="AX40" s="260"/>
      <c r="AY40" s="376"/>
    </row>
    <row r="41" spans="1:51" ht="13.8" thickTop="1" x14ac:dyDescent="0.25">
      <c r="A41" s="4" t="s">
        <v>33</v>
      </c>
      <c r="B41" s="386">
        <f t="shared" ref="B41:AG41" si="2">(B3+B22)/2</f>
        <v>11.657916666666667</v>
      </c>
      <c r="C41" s="15">
        <f t="shared" si="2"/>
        <v>2.7199999999999998</v>
      </c>
      <c r="D41" s="16">
        <f t="shared" si="2"/>
        <v>1.4300000000000002</v>
      </c>
      <c r="E41" s="29">
        <f t="shared" si="2"/>
        <v>1.7349999999999999</v>
      </c>
      <c r="F41" s="29">
        <f t="shared" si="2"/>
        <v>1.9550000000000001</v>
      </c>
      <c r="G41" s="37">
        <f t="shared" si="2"/>
        <v>5.74</v>
      </c>
      <c r="H41" s="38">
        <f t="shared" si="2"/>
        <v>5.8900000000000006</v>
      </c>
      <c r="I41" s="38">
        <f t="shared" si="2"/>
        <v>8.1449999999999996</v>
      </c>
      <c r="J41" s="39">
        <f t="shared" si="2"/>
        <v>6.4850000000000003</v>
      </c>
      <c r="K41" s="58">
        <v>8.02</v>
      </c>
      <c r="L41" s="59">
        <v>10</v>
      </c>
      <c r="M41" s="59">
        <v>16.5</v>
      </c>
      <c r="N41" s="60">
        <f t="shared" si="2"/>
        <v>9.8350000000000009</v>
      </c>
      <c r="O41" s="79">
        <f t="shared" si="2"/>
        <v>10.934999999999999</v>
      </c>
      <c r="P41" s="80">
        <f t="shared" si="2"/>
        <v>8.7949999999999999</v>
      </c>
      <c r="Q41" s="80">
        <f t="shared" si="2"/>
        <v>8.5500000000000007</v>
      </c>
      <c r="R41" s="81">
        <f t="shared" si="2"/>
        <v>9.4250000000000007</v>
      </c>
      <c r="S41" s="100">
        <f t="shared" si="2"/>
        <v>10.530000000000001</v>
      </c>
      <c r="T41" s="101">
        <f t="shared" si="2"/>
        <v>15.95</v>
      </c>
      <c r="U41" s="101">
        <f t="shared" si="2"/>
        <v>18.3</v>
      </c>
      <c r="V41" s="102">
        <f t="shared" si="2"/>
        <v>15.024999999999999</v>
      </c>
      <c r="W41" s="121">
        <f t="shared" si="2"/>
        <v>16.850000000000001</v>
      </c>
      <c r="X41" s="122">
        <f t="shared" si="2"/>
        <v>19.600000000000001</v>
      </c>
      <c r="Y41" s="122">
        <f t="shared" si="2"/>
        <v>19.350000000000001</v>
      </c>
      <c r="Z41" s="123">
        <f t="shared" si="2"/>
        <v>18.600000000000001</v>
      </c>
      <c r="AA41" s="142">
        <f t="shared" si="2"/>
        <v>19.75</v>
      </c>
      <c r="AB41" s="143">
        <f t="shared" si="2"/>
        <v>19.149999999999999</v>
      </c>
      <c r="AC41" s="143">
        <f t="shared" si="2"/>
        <v>17.95</v>
      </c>
      <c r="AD41" s="144">
        <f t="shared" si="2"/>
        <v>18.95</v>
      </c>
      <c r="AE41" s="163">
        <f t="shared" si="2"/>
        <v>17.25</v>
      </c>
      <c r="AF41" s="164">
        <f t="shared" si="2"/>
        <v>17.8</v>
      </c>
      <c r="AG41" s="164">
        <f t="shared" si="2"/>
        <v>19.149999999999999</v>
      </c>
      <c r="AH41" s="165">
        <f t="shared" ref="AH41:AX41" si="3">(AH3+AH22)/2</f>
        <v>18.100000000000001</v>
      </c>
      <c r="AI41" s="185">
        <f t="shared" si="3"/>
        <v>15.75</v>
      </c>
      <c r="AJ41" s="186">
        <f t="shared" si="3"/>
        <v>12.84</v>
      </c>
      <c r="AK41" s="186">
        <f t="shared" si="3"/>
        <v>16.2</v>
      </c>
      <c r="AL41" s="187">
        <f t="shared" si="3"/>
        <v>14.9</v>
      </c>
      <c r="AM41" s="205">
        <f t="shared" si="3"/>
        <v>13.5</v>
      </c>
      <c r="AN41" s="206">
        <f t="shared" si="3"/>
        <v>16.25</v>
      </c>
      <c r="AO41" s="206">
        <f t="shared" si="3"/>
        <v>12.135000000000002</v>
      </c>
      <c r="AP41" s="207">
        <f t="shared" si="3"/>
        <v>13.9</v>
      </c>
      <c r="AQ41" s="226">
        <f t="shared" si="3"/>
        <v>8.375</v>
      </c>
      <c r="AR41" s="227">
        <f t="shared" si="3"/>
        <v>7.4250000000000007</v>
      </c>
      <c r="AS41" s="227">
        <f t="shared" si="3"/>
        <v>6.7249999999999996</v>
      </c>
      <c r="AT41" s="228">
        <f t="shared" si="3"/>
        <v>7.4850000000000003</v>
      </c>
      <c r="AU41" s="247">
        <f t="shared" si="3"/>
        <v>3.66</v>
      </c>
      <c r="AV41" s="248">
        <f t="shared" si="3"/>
        <v>4.2750000000000004</v>
      </c>
      <c r="AW41" s="248">
        <f t="shared" si="3"/>
        <v>7.54</v>
      </c>
      <c r="AX41" s="372">
        <f t="shared" si="3"/>
        <v>5.2350000000000003</v>
      </c>
      <c r="AY41" s="261" t="s">
        <v>33</v>
      </c>
    </row>
    <row r="42" spans="1:51" x14ac:dyDescent="0.25">
      <c r="A42" s="2" t="s">
        <v>43</v>
      </c>
      <c r="B42" s="387">
        <f t="shared" ref="B42:AG42" si="4">(B4+B23)/2</f>
        <v>11.36375</v>
      </c>
      <c r="C42" s="23">
        <f t="shared" si="4"/>
        <v>4.68</v>
      </c>
      <c r="D42" s="24">
        <f t="shared" si="4"/>
        <v>5.0199999999999996</v>
      </c>
      <c r="E42" s="30">
        <f t="shared" si="4"/>
        <v>4.28</v>
      </c>
      <c r="F42" s="30">
        <f t="shared" si="4"/>
        <v>4.6500000000000004</v>
      </c>
      <c r="G42" s="46">
        <f t="shared" si="4"/>
        <v>4.9000000000000004</v>
      </c>
      <c r="H42" s="47">
        <f t="shared" si="4"/>
        <v>4.5750000000000002</v>
      </c>
      <c r="I42" s="47">
        <f t="shared" si="4"/>
        <v>5.3500000000000005</v>
      </c>
      <c r="J42" s="48">
        <f t="shared" si="4"/>
        <v>4.915</v>
      </c>
      <c r="K42" s="67">
        <f t="shared" si="4"/>
        <v>6.04</v>
      </c>
      <c r="L42" s="68">
        <f t="shared" si="4"/>
        <v>7.67</v>
      </c>
      <c r="M42" s="68">
        <f>(M4+M23)/2</f>
        <v>8.5549999999999997</v>
      </c>
      <c r="N42" s="69">
        <f t="shared" si="4"/>
        <v>7.46</v>
      </c>
      <c r="O42" s="88">
        <f t="shared" si="4"/>
        <v>9.32</v>
      </c>
      <c r="P42" s="89">
        <f t="shared" si="4"/>
        <v>10.505000000000001</v>
      </c>
      <c r="Q42" s="89">
        <f t="shared" si="4"/>
        <v>12.05</v>
      </c>
      <c r="R42" s="90">
        <f t="shared" si="4"/>
        <v>10.595000000000001</v>
      </c>
      <c r="S42" s="109">
        <f t="shared" si="4"/>
        <v>12.645</v>
      </c>
      <c r="T42" s="110">
        <f t="shared" si="4"/>
        <v>13.275</v>
      </c>
      <c r="U42" s="110">
        <f t="shared" si="4"/>
        <v>14.57</v>
      </c>
      <c r="V42" s="111">
        <f t="shared" si="4"/>
        <v>13.54</v>
      </c>
      <c r="W42" s="130">
        <f t="shared" si="4"/>
        <v>15.74</v>
      </c>
      <c r="X42" s="131">
        <f t="shared" si="4"/>
        <v>16.43</v>
      </c>
      <c r="Y42" s="131">
        <f t="shared" si="4"/>
        <v>17.655000000000001</v>
      </c>
      <c r="Z42" s="132">
        <f t="shared" si="4"/>
        <v>16.645</v>
      </c>
      <c r="AA42" s="151">
        <f t="shared" si="4"/>
        <v>17.975000000000001</v>
      </c>
      <c r="AB42" s="152">
        <f t="shared" si="4"/>
        <v>18.574999999999999</v>
      </c>
      <c r="AC42" s="152">
        <f t="shared" si="4"/>
        <v>19.149999999999999</v>
      </c>
      <c r="AD42" s="153">
        <f t="shared" si="4"/>
        <v>18.59</v>
      </c>
      <c r="AE42" s="172">
        <f t="shared" si="4"/>
        <v>18.82</v>
      </c>
      <c r="AF42" s="173">
        <f t="shared" si="4"/>
        <v>18.689999999999998</v>
      </c>
      <c r="AG42" s="173">
        <f t="shared" si="4"/>
        <v>18.035</v>
      </c>
      <c r="AH42" s="174">
        <f t="shared" ref="AH42:AX42" si="5">(AH4+AH23)/2</f>
        <v>18.494999999999997</v>
      </c>
      <c r="AI42" s="178">
        <f t="shared" si="5"/>
        <v>17.21</v>
      </c>
      <c r="AJ42" s="194">
        <f t="shared" si="5"/>
        <v>15.654999999999999</v>
      </c>
      <c r="AK42" s="194">
        <f t="shared" si="5"/>
        <v>14.690000000000001</v>
      </c>
      <c r="AL42" s="195">
        <f t="shared" si="5"/>
        <v>15.85</v>
      </c>
      <c r="AM42" s="214">
        <f t="shared" si="5"/>
        <v>14.195</v>
      </c>
      <c r="AN42" s="215">
        <f t="shared" si="5"/>
        <v>12.02</v>
      </c>
      <c r="AO42" s="215">
        <f t="shared" si="5"/>
        <v>11.615</v>
      </c>
      <c r="AP42" s="216">
        <f t="shared" si="5"/>
        <v>12.54</v>
      </c>
      <c r="AQ42" s="235">
        <f t="shared" si="5"/>
        <v>9.7249999999999996</v>
      </c>
      <c r="AR42" s="236">
        <f t="shared" si="5"/>
        <v>8.0949999999999989</v>
      </c>
      <c r="AS42" s="236">
        <f t="shared" si="5"/>
        <v>6.8049999999999997</v>
      </c>
      <c r="AT42" s="237">
        <f t="shared" si="5"/>
        <v>8.2050000000000001</v>
      </c>
      <c r="AU42" s="255">
        <f t="shared" si="5"/>
        <v>5.3849999999999998</v>
      </c>
      <c r="AV42" s="256">
        <f t="shared" si="5"/>
        <v>3.9249999999999998</v>
      </c>
      <c r="AW42" s="256">
        <f t="shared" si="5"/>
        <v>5.28</v>
      </c>
      <c r="AX42" s="257">
        <f t="shared" si="5"/>
        <v>4.88</v>
      </c>
      <c r="AY42" s="262" t="s">
        <v>43</v>
      </c>
    </row>
  </sheetData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Y42"/>
  <sheetViews>
    <sheetView topLeftCell="AA15" workbookViewId="0">
      <selection sqref="A1:AY42"/>
    </sheetView>
  </sheetViews>
  <sheetFormatPr baseColWidth="10" defaultRowHeight="13.2" x14ac:dyDescent="0.25"/>
  <cols>
    <col min="1" max="1" width="40.5546875" customWidth="1"/>
    <col min="2" max="2" width="9.88671875" customWidth="1"/>
    <col min="3" max="25" width="6.33203125" customWidth="1"/>
    <col min="26" max="26" width="6.88671875" customWidth="1"/>
    <col min="27" max="33" width="6.33203125" customWidth="1"/>
    <col min="34" max="34" width="7.109375" customWidth="1"/>
    <col min="35" max="50" width="6.33203125" customWidth="1"/>
    <col min="51" max="51" width="40.5546875" customWidth="1"/>
  </cols>
  <sheetData>
    <row r="1" spans="1:51" ht="13.8" thickTop="1" x14ac:dyDescent="0.25">
      <c r="A1" s="2" t="s">
        <v>62</v>
      </c>
      <c r="B1" s="378" t="s">
        <v>16</v>
      </c>
      <c r="C1" s="9"/>
      <c r="D1" s="10" t="s">
        <v>0</v>
      </c>
      <c r="E1" s="10"/>
      <c r="F1" s="11"/>
      <c r="G1" s="31"/>
      <c r="H1" s="32" t="s">
        <v>5</v>
      </c>
      <c r="I1" s="32"/>
      <c r="J1" s="33"/>
      <c r="K1" s="52"/>
      <c r="L1" s="53" t="s">
        <v>6</v>
      </c>
      <c r="M1" s="53"/>
      <c r="N1" s="54"/>
      <c r="O1" s="73"/>
      <c r="P1" s="74" t="s">
        <v>7</v>
      </c>
      <c r="Q1" s="74"/>
      <c r="R1" s="75"/>
      <c r="S1" s="94"/>
      <c r="T1" s="95" t="s">
        <v>8</v>
      </c>
      <c r="U1" s="95"/>
      <c r="V1" s="96"/>
      <c r="W1" s="115"/>
      <c r="X1" s="116" t="s">
        <v>9</v>
      </c>
      <c r="Y1" s="116"/>
      <c r="Z1" s="117"/>
      <c r="AA1" s="136"/>
      <c r="AB1" s="137" t="s">
        <v>10</v>
      </c>
      <c r="AC1" s="137"/>
      <c r="AD1" s="138"/>
      <c r="AE1" s="157"/>
      <c r="AF1" s="158" t="s">
        <v>11</v>
      </c>
      <c r="AG1" s="158"/>
      <c r="AH1" s="159"/>
      <c r="AI1" s="179"/>
      <c r="AJ1" s="180" t="s">
        <v>12</v>
      </c>
      <c r="AK1" s="180"/>
      <c r="AL1" s="181"/>
      <c r="AM1" s="199"/>
      <c r="AN1" s="200" t="s">
        <v>13</v>
      </c>
      <c r="AO1" s="200"/>
      <c r="AP1" s="201"/>
      <c r="AQ1" s="220"/>
      <c r="AR1" s="221" t="s">
        <v>14</v>
      </c>
      <c r="AS1" s="221"/>
      <c r="AT1" s="222"/>
      <c r="AU1" s="241"/>
      <c r="AV1" s="242" t="s">
        <v>15</v>
      </c>
      <c r="AW1" s="242"/>
      <c r="AX1" s="243"/>
      <c r="AY1" s="262" t="s">
        <v>62</v>
      </c>
    </row>
    <row r="2" spans="1:51" ht="13.8" thickBot="1" x14ac:dyDescent="0.3">
      <c r="A2" s="3"/>
      <c r="B2" s="379"/>
      <c r="C2" s="12" t="s">
        <v>2</v>
      </c>
      <c r="D2" s="13" t="s">
        <v>3</v>
      </c>
      <c r="E2" s="13" t="s">
        <v>4</v>
      </c>
      <c r="F2" s="14" t="s">
        <v>1</v>
      </c>
      <c r="G2" s="34" t="s">
        <v>2</v>
      </c>
      <c r="H2" s="35" t="s">
        <v>3</v>
      </c>
      <c r="I2" s="35" t="s">
        <v>4</v>
      </c>
      <c r="J2" s="36" t="s">
        <v>1</v>
      </c>
      <c r="K2" s="55" t="s">
        <v>2</v>
      </c>
      <c r="L2" s="56" t="s">
        <v>3</v>
      </c>
      <c r="M2" s="56" t="s">
        <v>4</v>
      </c>
      <c r="N2" s="57" t="s">
        <v>1</v>
      </c>
      <c r="O2" s="76" t="s">
        <v>2</v>
      </c>
      <c r="P2" s="77" t="s">
        <v>3</v>
      </c>
      <c r="Q2" s="77" t="s">
        <v>4</v>
      </c>
      <c r="R2" s="78" t="s">
        <v>1</v>
      </c>
      <c r="S2" s="97" t="s">
        <v>2</v>
      </c>
      <c r="T2" s="98" t="s">
        <v>3</v>
      </c>
      <c r="U2" s="98" t="s">
        <v>4</v>
      </c>
      <c r="V2" s="99" t="s">
        <v>1</v>
      </c>
      <c r="W2" s="118" t="s">
        <v>2</v>
      </c>
      <c r="X2" s="119" t="s">
        <v>3</v>
      </c>
      <c r="Y2" s="119" t="s">
        <v>4</v>
      </c>
      <c r="Z2" s="120" t="s">
        <v>1</v>
      </c>
      <c r="AA2" s="139" t="s">
        <v>2</v>
      </c>
      <c r="AB2" s="140" t="s">
        <v>3</v>
      </c>
      <c r="AC2" s="140" t="s">
        <v>4</v>
      </c>
      <c r="AD2" s="141" t="s">
        <v>1</v>
      </c>
      <c r="AE2" s="160" t="s">
        <v>2</v>
      </c>
      <c r="AF2" s="161" t="s">
        <v>3</v>
      </c>
      <c r="AG2" s="161" t="s">
        <v>4</v>
      </c>
      <c r="AH2" s="162" t="s">
        <v>1</v>
      </c>
      <c r="AI2" s="182" t="s">
        <v>2</v>
      </c>
      <c r="AJ2" s="183" t="s">
        <v>3</v>
      </c>
      <c r="AK2" s="183" t="s">
        <v>4</v>
      </c>
      <c r="AL2" s="184" t="s">
        <v>1</v>
      </c>
      <c r="AM2" s="202" t="s">
        <v>2</v>
      </c>
      <c r="AN2" s="203" t="s">
        <v>3</v>
      </c>
      <c r="AO2" s="203" t="s">
        <v>4</v>
      </c>
      <c r="AP2" s="204" t="s">
        <v>1</v>
      </c>
      <c r="AQ2" s="223" t="s">
        <v>2</v>
      </c>
      <c r="AR2" s="224" t="s">
        <v>3</v>
      </c>
      <c r="AS2" s="224" t="s">
        <v>4</v>
      </c>
      <c r="AT2" s="225" t="s">
        <v>1</v>
      </c>
      <c r="AU2" s="244" t="s">
        <v>2</v>
      </c>
      <c r="AV2" s="245" t="s">
        <v>3</v>
      </c>
      <c r="AW2" s="245" t="s">
        <v>4</v>
      </c>
      <c r="AX2" s="246" t="s">
        <v>1</v>
      </c>
      <c r="AY2" s="374"/>
    </row>
    <row r="3" spans="1:51" ht="13.8" thickTop="1" x14ac:dyDescent="0.25">
      <c r="A3" s="413" t="s">
        <v>17</v>
      </c>
      <c r="B3" s="371">
        <f>AVERAGE(F3,J3,N3,R3,V3,Z3,AD3,AH3,AL3,AP3,AT3,AX3)</f>
        <v>7.4274999999999993</v>
      </c>
      <c r="C3" s="414">
        <v>4.6399999999999997</v>
      </c>
      <c r="D3" s="415">
        <v>2.56</v>
      </c>
      <c r="E3" s="415">
        <v>5.45</v>
      </c>
      <c r="F3" s="416">
        <v>4.25</v>
      </c>
      <c r="G3" s="417">
        <v>-0.27</v>
      </c>
      <c r="H3" s="418">
        <v>0.93</v>
      </c>
      <c r="I3" s="418">
        <v>-4.49</v>
      </c>
      <c r="J3" s="419">
        <v>-1.05</v>
      </c>
      <c r="K3" s="420">
        <v>1.59</v>
      </c>
      <c r="L3" s="421">
        <v>2.93</v>
      </c>
      <c r="M3" s="421">
        <v>3.08</v>
      </c>
      <c r="N3" s="422">
        <v>2.5499999999999998</v>
      </c>
      <c r="O3" s="423">
        <v>7.67</v>
      </c>
      <c r="P3" s="424">
        <v>7.84</v>
      </c>
      <c r="Q3" s="424">
        <v>8.58</v>
      </c>
      <c r="R3" s="425">
        <v>8.0299999999999994</v>
      </c>
      <c r="S3" s="426">
        <v>5.94</v>
      </c>
      <c r="T3" s="427">
        <v>6.67</v>
      </c>
      <c r="U3" s="427">
        <v>13.5</v>
      </c>
      <c r="V3" s="428">
        <v>8.8699999999999992</v>
      </c>
      <c r="W3" s="429">
        <v>12.8</v>
      </c>
      <c r="X3" s="430">
        <v>12.5</v>
      </c>
      <c r="Y3" s="430">
        <v>10.1</v>
      </c>
      <c r="Z3" s="431">
        <v>11.8</v>
      </c>
      <c r="AA3" s="432">
        <v>14.4</v>
      </c>
      <c r="AB3" s="433">
        <v>12.9</v>
      </c>
      <c r="AC3" s="433">
        <v>15.6</v>
      </c>
      <c r="AD3" s="434">
        <v>14.4</v>
      </c>
      <c r="AE3" s="435">
        <v>13.5</v>
      </c>
      <c r="AF3" s="436">
        <v>14.4</v>
      </c>
      <c r="AG3" s="436">
        <v>13</v>
      </c>
      <c r="AH3" s="437">
        <v>13.6</v>
      </c>
      <c r="AI3" s="438">
        <v>11.9</v>
      </c>
      <c r="AJ3" s="439">
        <v>11.7</v>
      </c>
      <c r="AK3" s="439">
        <v>5.89</v>
      </c>
      <c r="AL3" s="440">
        <v>9.83</v>
      </c>
      <c r="AM3" s="441">
        <v>8.0299999999999994</v>
      </c>
      <c r="AN3" s="442">
        <v>10.7</v>
      </c>
      <c r="AO3" s="442">
        <v>3.99</v>
      </c>
      <c r="AP3" s="443">
        <v>7.46</v>
      </c>
      <c r="AQ3" s="444">
        <v>6.38</v>
      </c>
      <c r="AR3" s="445">
        <v>4.67</v>
      </c>
      <c r="AS3" s="445">
        <v>3.58</v>
      </c>
      <c r="AT3" s="446">
        <v>4.88</v>
      </c>
      <c r="AU3" s="447">
        <v>7.98</v>
      </c>
      <c r="AV3" s="448">
        <v>1.66</v>
      </c>
      <c r="AW3" s="448">
        <v>3.95</v>
      </c>
      <c r="AX3" s="449">
        <v>4.51</v>
      </c>
      <c r="AY3" s="450" t="s">
        <v>17</v>
      </c>
    </row>
    <row r="4" spans="1:51" x14ac:dyDescent="0.25">
      <c r="A4" s="452" t="s">
        <v>18</v>
      </c>
      <c r="B4" s="373">
        <f>AVERAGE(F4,J4,N4,R4,V4,Z4,AD4,AH4,AL4,AP4,AT4,AX4)</f>
        <v>7.0991666666666662</v>
      </c>
      <c r="C4" s="414">
        <v>1.8355555555555556</v>
      </c>
      <c r="D4" s="415">
        <v>2.0911111111111107</v>
      </c>
      <c r="E4" s="415">
        <v>1.3805555555555555</v>
      </c>
      <c r="F4" s="416">
        <v>1.7561111111111112</v>
      </c>
      <c r="G4" s="417">
        <v>2.02</v>
      </c>
      <c r="H4" s="418">
        <v>1.36</v>
      </c>
      <c r="I4" s="418">
        <v>2.4483333333333337</v>
      </c>
      <c r="J4" s="419">
        <v>1.903888888888889</v>
      </c>
      <c r="K4" s="420">
        <v>2.2638888888888888</v>
      </c>
      <c r="L4" s="421">
        <v>3.4327777777777779</v>
      </c>
      <c r="M4" s="421">
        <v>3.8666666666666663</v>
      </c>
      <c r="N4" s="422">
        <v>3.2105555555555561</v>
      </c>
      <c r="O4" s="423">
        <v>4.054444444444445</v>
      </c>
      <c r="P4" s="424">
        <v>4.54</v>
      </c>
      <c r="Q4" s="424">
        <v>6.1738888888888885</v>
      </c>
      <c r="R4" s="425">
        <v>4.9194444444444443</v>
      </c>
      <c r="S4" s="426">
        <v>7.2616666666666658</v>
      </c>
      <c r="T4" s="427">
        <v>8.3011111111111102</v>
      </c>
      <c r="U4" s="427">
        <v>9.4572222222222209</v>
      </c>
      <c r="V4" s="428">
        <v>8.4316666666666666</v>
      </c>
      <c r="W4" s="429">
        <v>10.508333333333333</v>
      </c>
      <c r="X4" s="430">
        <v>11.45888888888889</v>
      </c>
      <c r="Y4" s="430">
        <v>12.348333333333334</v>
      </c>
      <c r="Z4" s="431">
        <v>11.460555555555555</v>
      </c>
      <c r="AA4" s="432">
        <v>13.027777777777779</v>
      </c>
      <c r="AB4" s="433">
        <v>13.33</v>
      </c>
      <c r="AC4" s="433">
        <v>13.71</v>
      </c>
      <c r="AD4" s="434">
        <v>13.367777777777778</v>
      </c>
      <c r="AE4" s="435">
        <v>13.199444444444445</v>
      </c>
      <c r="AF4" s="436">
        <v>13.555</v>
      </c>
      <c r="AG4" s="436">
        <v>13.065555555555555</v>
      </c>
      <c r="AH4" s="437">
        <v>13.273888888888887</v>
      </c>
      <c r="AI4" s="438">
        <v>12.052777777777779</v>
      </c>
      <c r="AJ4" s="439">
        <v>10.508333333333333</v>
      </c>
      <c r="AK4" s="439">
        <v>9.6811111111111128</v>
      </c>
      <c r="AL4" s="440">
        <v>10.681111111111111</v>
      </c>
      <c r="AM4" s="441">
        <v>10.290555555555555</v>
      </c>
      <c r="AN4" s="442">
        <v>8.2111111111111121</v>
      </c>
      <c r="AO4" s="442">
        <v>8.1766666666666676</v>
      </c>
      <c r="AP4" s="443">
        <v>8.8077777777777797</v>
      </c>
      <c r="AQ4" s="444">
        <v>6.3105555555555561</v>
      </c>
      <c r="AR4" s="445">
        <v>5.0983333333333327</v>
      </c>
      <c r="AS4" s="445">
        <v>3.9438888888888894</v>
      </c>
      <c r="AT4" s="446">
        <v>5.1144444444444446</v>
      </c>
      <c r="AU4" s="447">
        <v>2.5627777777777778</v>
      </c>
      <c r="AV4" s="448">
        <v>1.151111111111111</v>
      </c>
      <c r="AW4" s="448">
        <v>3.0016666666666669</v>
      </c>
      <c r="AX4" s="449">
        <v>2.262777777777778</v>
      </c>
      <c r="AY4" s="453" t="s">
        <v>18</v>
      </c>
    </row>
    <row r="5" spans="1:51" x14ac:dyDescent="0.25">
      <c r="A5" s="5" t="s">
        <v>38</v>
      </c>
      <c r="B5" s="378">
        <v>6.13</v>
      </c>
      <c r="C5" s="17">
        <v>-8.2100000000000009</v>
      </c>
      <c r="D5" s="18">
        <v>-3.68</v>
      </c>
      <c r="E5" s="18">
        <v>-2.38</v>
      </c>
      <c r="F5" s="19">
        <v>-1.98</v>
      </c>
      <c r="G5" s="40">
        <v>-9.07</v>
      </c>
      <c r="H5" s="41">
        <v>-3.11</v>
      </c>
      <c r="I5" s="41">
        <v>-4.54</v>
      </c>
      <c r="J5" s="42">
        <v>-2.1</v>
      </c>
      <c r="K5" s="61">
        <v>-2</v>
      </c>
      <c r="L5" s="62">
        <v>-1.32</v>
      </c>
      <c r="M5" s="62">
        <v>0.26400000000000001</v>
      </c>
      <c r="N5" s="63">
        <v>1.27</v>
      </c>
      <c r="O5" s="82">
        <v>-0.54</v>
      </c>
      <c r="P5" s="83">
        <v>2.2000000000000002</v>
      </c>
      <c r="Q5" s="83">
        <v>3.3</v>
      </c>
      <c r="R5" s="84">
        <v>3.55</v>
      </c>
      <c r="S5" s="103">
        <v>3.35</v>
      </c>
      <c r="T5" s="104">
        <v>3.83</v>
      </c>
      <c r="U5" s="104">
        <v>6.12</v>
      </c>
      <c r="V5" s="105">
        <v>5.4</v>
      </c>
      <c r="W5" s="124">
        <v>7.65</v>
      </c>
      <c r="X5" s="125">
        <v>8.4600000000000009</v>
      </c>
      <c r="Y5" s="125">
        <v>8.85</v>
      </c>
      <c r="Z5" s="126">
        <v>9.85</v>
      </c>
      <c r="AA5" s="145">
        <v>10.1</v>
      </c>
      <c r="AB5" s="146">
        <v>10.6</v>
      </c>
      <c r="AC5" s="146">
        <v>11.7</v>
      </c>
      <c r="AD5" s="147">
        <v>11.5</v>
      </c>
      <c r="AE5" s="166">
        <v>10.6</v>
      </c>
      <c r="AF5" s="167">
        <v>11.6</v>
      </c>
      <c r="AG5" s="167">
        <v>11.5</v>
      </c>
      <c r="AH5" s="168">
        <v>11.7</v>
      </c>
      <c r="AI5" s="188">
        <v>8.7899999999999991</v>
      </c>
      <c r="AJ5" s="189">
        <v>7.64</v>
      </c>
      <c r="AK5" s="189">
        <v>5.88</v>
      </c>
      <c r="AL5" s="190">
        <v>7.66</v>
      </c>
      <c r="AM5" s="208">
        <v>6.55</v>
      </c>
      <c r="AN5" s="209">
        <v>4.88</v>
      </c>
      <c r="AO5" s="209">
        <v>1.1200000000000001</v>
      </c>
      <c r="AP5" s="210">
        <v>4.42</v>
      </c>
      <c r="AQ5" s="229">
        <v>1.78</v>
      </c>
      <c r="AR5" s="230">
        <v>1.48</v>
      </c>
      <c r="AS5" s="230">
        <v>-0.89</v>
      </c>
      <c r="AT5" s="231">
        <v>3.45</v>
      </c>
      <c r="AU5" s="249">
        <v>-3.35</v>
      </c>
      <c r="AV5" s="250">
        <v>-3.98</v>
      </c>
      <c r="AW5" s="250">
        <v>-0.96399999999999997</v>
      </c>
      <c r="AX5" s="251">
        <v>-2.5</v>
      </c>
      <c r="AY5" s="375" t="s">
        <v>38</v>
      </c>
    </row>
    <row r="6" spans="1:51" x14ac:dyDescent="0.25">
      <c r="A6" s="5" t="s">
        <v>39</v>
      </c>
      <c r="B6" s="380">
        <v>2003</v>
      </c>
      <c r="C6" s="17">
        <v>2009</v>
      </c>
      <c r="D6" s="18">
        <v>2013</v>
      </c>
      <c r="E6" s="18">
        <v>2006</v>
      </c>
      <c r="F6" s="19">
        <v>2009</v>
      </c>
      <c r="G6" s="40">
        <v>2012</v>
      </c>
      <c r="H6" s="41">
        <v>2010</v>
      </c>
      <c r="I6" s="41">
        <v>2005</v>
      </c>
      <c r="J6" s="42">
        <v>2012</v>
      </c>
      <c r="K6" s="61">
        <v>2005</v>
      </c>
      <c r="L6" s="62">
        <v>2006</v>
      </c>
      <c r="M6" s="62">
        <v>2013</v>
      </c>
      <c r="N6" s="63">
        <v>2013</v>
      </c>
      <c r="O6" s="82">
        <v>2003</v>
      </c>
      <c r="P6" s="83">
        <v>2001</v>
      </c>
      <c r="Q6" s="83">
        <v>2013</v>
      </c>
      <c r="R6" s="84">
        <v>2017</v>
      </c>
      <c r="S6" s="103">
        <v>2004</v>
      </c>
      <c r="T6" s="104">
        <v>2010</v>
      </c>
      <c r="U6" s="104">
        <v>2004</v>
      </c>
      <c r="V6" s="105">
        <v>2010</v>
      </c>
      <c r="W6" s="124">
        <v>2001</v>
      </c>
      <c r="X6" s="125">
        <v>2008</v>
      </c>
      <c r="Y6" s="125">
        <v>2002</v>
      </c>
      <c r="Z6" s="126">
        <v>2001</v>
      </c>
      <c r="AA6" s="145">
        <v>2011</v>
      </c>
      <c r="AB6" s="146">
        <v>2002</v>
      </c>
      <c r="AC6" s="146">
        <v>2012</v>
      </c>
      <c r="AD6" s="147">
        <v>2011</v>
      </c>
      <c r="AE6" s="166">
        <v>2005</v>
      </c>
      <c r="AF6" s="167">
        <v>2014</v>
      </c>
      <c r="AG6" s="167">
        <v>2003</v>
      </c>
      <c r="AH6" s="168">
        <v>2005</v>
      </c>
      <c r="AI6" s="188">
        <v>2003</v>
      </c>
      <c r="AJ6" s="189">
        <v>2008</v>
      </c>
      <c r="AK6" s="189">
        <v>2003</v>
      </c>
      <c r="AL6" s="190">
        <v>2003</v>
      </c>
      <c r="AM6" s="208">
        <v>2002</v>
      </c>
      <c r="AN6" s="209">
        <v>2009</v>
      </c>
      <c r="AO6" s="209">
        <v>2003</v>
      </c>
      <c r="AP6" s="210">
        <v>2003</v>
      </c>
      <c r="AQ6" s="229">
        <v>2006</v>
      </c>
      <c r="AR6" s="230">
        <v>2007</v>
      </c>
      <c r="AS6" s="230">
        <v>2010</v>
      </c>
      <c r="AT6" s="231">
        <v>2005</v>
      </c>
      <c r="AU6" s="249">
        <v>2010</v>
      </c>
      <c r="AV6" s="250">
        <v>2009</v>
      </c>
      <c r="AW6" s="250">
        <v>2010</v>
      </c>
      <c r="AX6" s="251">
        <v>2010</v>
      </c>
      <c r="AY6" s="375" t="s">
        <v>39</v>
      </c>
    </row>
    <row r="7" spans="1:51" x14ac:dyDescent="0.25">
      <c r="A7" s="5" t="s">
        <v>40</v>
      </c>
      <c r="B7" s="378">
        <v>7.95</v>
      </c>
      <c r="C7" s="17">
        <v>7.79</v>
      </c>
      <c r="D7" s="18">
        <v>7.19</v>
      </c>
      <c r="E7" s="18">
        <v>8</v>
      </c>
      <c r="F7" s="19">
        <v>5.46</v>
      </c>
      <c r="G7" s="40">
        <v>7.16</v>
      </c>
      <c r="H7" s="41">
        <v>5.2</v>
      </c>
      <c r="I7" s="41">
        <v>6.49</v>
      </c>
      <c r="J7" s="42">
        <v>5.07</v>
      </c>
      <c r="K7" s="61">
        <v>5.08</v>
      </c>
      <c r="L7" s="62">
        <v>6.85</v>
      </c>
      <c r="M7" s="62">
        <v>7.75</v>
      </c>
      <c r="N7" s="63">
        <v>4.58</v>
      </c>
      <c r="O7" s="82">
        <v>7.93</v>
      </c>
      <c r="P7" s="83">
        <v>8.5399999999999991</v>
      </c>
      <c r="Q7" s="83">
        <v>8.4499999999999993</v>
      </c>
      <c r="R7" s="84">
        <v>6.96</v>
      </c>
      <c r="S7" s="103">
        <v>9.83</v>
      </c>
      <c r="T7" s="104">
        <v>10.3</v>
      </c>
      <c r="U7" s="104">
        <v>12.3</v>
      </c>
      <c r="V7" s="105">
        <v>10.5</v>
      </c>
      <c r="W7" s="124">
        <v>13</v>
      </c>
      <c r="X7" s="125">
        <v>13.4</v>
      </c>
      <c r="Y7" s="125">
        <v>14.9</v>
      </c>
      <c r="Z7" s="126">
        <v>13</v>
      </c>
      <c r="AA7" s="145">
        <v>15.4</v>
      </c>
      <c r="AB7" s="146">
        <v>15.1</v>
      </c>
      <c r="AC7" s="146">
        <v>16.2</v>
      </c>
      <c r="AD7" s="147">
        <v>15.3</v>
      </c>
      <c r="AE7" s="166">
        <v>16.5</v>
      </c>
      <c r="AF7" s="167">
        <v>16</v>
      </c>
      <c r="AG7" s="167">
        <v>13.9</v>
      </c>
      <c r="AH7" s="168">
        <v>14.1</v>
      </c>
      <c r="AI7" s="188">
        <v>15.6</v>
      </c>
      <c r="AJ7" s="189">
        <v>14.3</v>
      </c>
      <c r="AK7" s="189">
        <v>13.8</v>
      </c>
      <c r="AL7" s="190">
        <v>13.9</v>
      </c>
      <c r="AM7" s="208">
        <v>12.6</v>
      </c>
      <c r="AN7" s="209">
        <v>12.5</v>
      </c>
      <c r="AO7" s="209">
        <v>12.7</v>
      </c>
      <c r="AP7" s="210">
        <v>12</v>
      </c>
      <c r="AQ7" s="229">
        <v>8.58</v>
      </c>
      <c r="AR7" s="230">
        <v>8.6</v>
      </c>
      <c r="AS7" s="230">
        <v>8.34</v>
      </c>
      <c r="AT7" s="231">
        <v>7.68</v>
      </c>
      <c r="AU7" s="249">
        <v>7.98</v>
      </c>
      <c r="AV7" s="250">
        <v>8</v>
      </c>
      <c r="AW7" s="250">
        <v>8.18</v>
      </c>
      <c r="AX7" s="251">
        <v>7.72</v>
      </c>
      <c r="AY7" s="375" t="s">
        <v>40</v>
      </c>
    </row>
    <row r="8" spans="1:51" x14ac:dyDescent="0.25">
      <c r="A8" s="5" t="s">
        <v>39</v>
      </c>
      <c r="B8" s="380">
        <v>2014</v>
      </c>
      <c r="C8" s="17">
        <v>2007</v>
      </c>
      <c r="D8" s="18">
        <v>2007</v>
      </c>
      <c r="E8" s="18">
        <v>2002</v>
      </c>
      <c r="F8" s="19">
        <v>2007</v>
      </c>
      <c r="G8" s="40">
        <v>2004</v>
      </c>
      <c r="H8" s="41">
        <v>2007</v>
      </c>
      <c r="I8" s="41">
        <v>2007</v>
      </c>
      <c r="J8" s="42">
        <v>2002</v>
      </c>
      <c r="K8" s="61">
        <v>2007</v>
      </c>
      <c r="L8" s="62">
        <v>2002</v>
      </c>
      <c r="M8" s="62">
        <v>2005</v>
      </c>
      <c r="N8" s="63">
        <v>2001</v>
      </c>
      <c r="O8" s="82">
        <v>2014</v>
      </c>
      <c r="P8" s="83">
        <v>2009</v>
      </c>
      <c r="Q8" s="83">
        <v>2011</v>
      </c>
      <c r="R8" s="84">
        <v>2011</v>
      </c>
      <c r="S8" s="103">
        <v>2007</v>
      </c>
      <c r="T8" s="104">
        <v>2007</v>
      </c>
      <c r="U8" s="104">
        <v>2008</v>
      </c>
      <c r="V8" s="105">
        <v>2008</v>
      </c>
      <c r="W8" s="124">
        <v>2003</v>
      </c>
      <c r="X8" s="125">
        <v>2007</v>
      </c>
      <c r="Y8" s="125">
        <v>2005</v>
      </c>
      <c r="Z8" s="126">
        <v>2017</v>
      </c>
      <c r="AA8" s="145">
        <v>2006</v>
      </c>
      <c r="AB8" s="146">
        <v>2014</v>
      </c>
      <c r="AC8" s="146">
        <v>2006</v>
      </c>
      <c r="AD8" s="147">
        <v>2006</v>
      </c>
      <c r="AE8" s="166">
        <v>2004</v>
      </c>
      <c r="AF8" s="167">
        <v>2004</v>
      </c>
      <c r="AG8" s="167">
        <v>2008</v>
      </c>
      <c r="AH8" s="168">
        <v>2001</v>
      </c>
      <c r="AI8" s="188">
        <v>2005</v>
      </c>
      <c r="AJ8" s="189">
        <v>2006</v>
      </c>
      <c r="AK8" s="189">
        <v>2006</v>
      </c>
      <c r="AL8" s="190">
        <v>2006</v>
      </c>
      <c r="AM8" s="208">
        <v>2001</v>
      </c>
      <c r="AN8" s="209">
        <v>2001</v>
      </c>
      <c r="AO8" s="209">
        <v>2005</v>
      </c>
      <c r="AP8" s="210">
        <v>2001</v>
      </c>
      <c r="AQ8" s="229">
        <v>2005</v>
      </c>
      <c r="AR8" s="230">
        <v>2009</v>
      </c>
      <c r="AS8" s="230">
        <v>2009</v>
      </c>
      <c r="AT8" s="231">
        <v>2015</v>
      </c>
      <c r="AU8" s="249">
        <v>2018</v>
      </c>
      <c r="AV8" s="250">
        <v>2015</v>
      </c>
      <c r="AW8" s="250">
        <v>2002</v>
      </c>
      <c r="AX8" s="251">
        <v>2015</v>
      </c>
      <c r="AY8" s="375" t="s">
        <v>39</v>
      </c>
    </row>
    <row r="9" spans="1:51" x14ac:dyDescent="0.25">
      <c r="A9" s="2" t="s">
        <v>19</v>
      </c>
      <c r="B9" s="381">
        <f>MIN(C9:AX9)</f>
        <v>-8.6</v>
      </c>
      <c r="C9" s="20">
        <v>0.7</v>
      </c>
      <c r="D9" s="21">
        <v>-1.1000000000000001</v>
      </c>
      <c r="E9" s="21">
        <v>1.2</v>
      </c>
      <c r="F9" s="22">
        <v>-1.1000000000000001</v>
      </c>
      <c r="G9" s="43">
        <v>-2.8</v>
      </c>
      <c r="H9" s="44">
        <v>-1.9</v>
      </c>
      <c r="I9" s="44">
        <v>-8.6</v>
      </c>
      <c r="J9" s="45">
        <v>-8.6</v>
      </c>
      <c r="K9" s="64">
        <v>-5.4</v>
      </c>
      <c r="L9" s="65">
        <v>-4.3</v>
      </c>
      <c r="M9" s="65">
        <v>-2.2000000000000002</v>
      </c>
      <c r="N9" s="66">
        <v>-5.4</v>
      </c>
      <c r="O9" s="85">
        <v>3.7</v>
      </c>
      <c r="P9" s="86">
        <v>4.2</v>
      </c>
      <c r="Q9" s="86">
        <v>4.9000000000000004</v>
      </c>
      <c r="R9" s="87">
        <v>3.7</v>
      </c>
      <c r="S9" s="106">
        <v>1.7</v>
      </c>
      <c r="T9" s="107">
        <v>2.5</v>
      </c>
      <c r="U9" s="107">
        <v>9.4</v>
      </c>
      <c r="V9" s="108">
        <v>1.7</v>
      </c>
      <c r="W9" s="127">
        <v>8.4</v>
      </c>
      <c r="X9" s="128">
        <v>9.1</v>
      </c>
      <c r="Y9" s="128">
        <v>4.5999999999999996</v>
      </c>
      <c r="Z9" s="129">
        <v>4.5999999999999996</v>
      </c>
      <c r="AA9" s="148">
        <v>12.1</v>
      </c>
      <c r="AB9" s="149">
        <v>9.6</v>
      </c>
      <c r="AC9" s="149">
        <v>10.7</v>
      </c>
      <c r="AD9" s="150">
        <v>9.6</v>
      </c>
      <c r="AE9" s="169">
        <v>11.1</v>
      </c>
      <c r="AF9" s="170">
        <v>10.9</v>
      </c>
      <c r="AG9" s="170">
        <v>7.7</v>
      </c>
      <c r="AH9" s="171">
        <v>7.7</v>
      </c>
      <c r="AI9" s="191">
        <v>7.7</v>
      </c>
      <c r="AJ9" s="192">
        <v>8</v>
      </c>
      <c r="AK9" s="192">
        <v>0.7</v>
      </c>
      <c r="AL9" s="193">
        <v>0.7</v>
      </c>
      <c r="AM9" s="211">
        <v>2.2000000000000002</v>
      </c>
      <c r="AN9" s="212">
        <v>1.8</v>
      </c>
      <c r="AO9" s="212">
        <v>-0.2</v>
      </c>
      <c r="AP9" s="213">
        <v>-0.2</v>
      </c>
      <c r="AQ9" s="232">
        <v>-0.3</v>
      </c>
      <c r="AR9" s="233">
        <v>-0.6</v>
      </c>
      <c r="AS9" s="233">
        <v>-1.9</v>
      </c>
      <c r="AT9" s="234">
        <v>-1.9</v>
      </c>
      <c r="AU9" s="252">
        <v>4.8</v>
      </c>
      <c r="AV9" s="253">
        <v>-4.7</v>
      </c>
      <c r="AW9" s="253">
        <v>-1.9</v>
      </c>
      <c r="AX9" s="254">
        <v>-4.7</v>
      </c>
      <c r="AY9" s="262" t="s">
        <v>19</v>
      </c>
    </row>
    <row r="10" spans="1:51" x14ac:dyDescent="0.25">
      <c r="A10" s="2" t="s">
        <v>20</v>
      </c>
      <c r="B10" s="382">
        <v>-15.7</v>
      </c>
      <c r="C10" s="23">
        <v>-15.7</v>
      </c>
      <c r="D10" s="24">
        <v>-10</v>
      </c>
      <c r="E10" s="24">
        <v>-12</v>
      </c>
      <c r="F10" s="25">
        <v>-15.7</v>
      </c>
      <c r="G10" s="46">
        <v>-12.4</v>
      </c>
      <c r="H10" s="47">
        <v>-12.3</v>
      </c>
      <c r="I10" s="47">
        <v>-11</v>
      </c>
      <c r="J10" s="48">
        <v>-13.5</v>
      </c>
      <c r="K10" s="67">
        <v>-11.9</v>
      </c>
      <c r="L10" s="68">
        <v>-8.1</v>
      </c>
      <c r="M10" s="68">
        <v>-4.5</v>
      </c>
      <c r="N10" s="69">
        <v>-11.9</v>
      </c>
      <c r="O10" s="88">
        <v>-5.4</v>
      </c>
      <c r="P10" s="89">
        <v>-4.4000000000000004</v>
      </c>
      <c r="Q10" s="89">
        <v>-1.7</v>
      </c>
      <c r="R10" s="90">
        <v>-5.4</v>
      </c>
      <c r="S10" s="109">
        <v>-0.8</v>
      </c>
      <c r="T10" s="110">
        <v>-0.2</v>
      </c>
      <c r="U10" s="110">
        <v>1.8</v>
      </c>
      <c r="V10" s="111">
        <v>-0.8</v>
      </c>
      <c r="W10" s="130">
        <v>3.1</v>
      </c>
      <c r="X10" s="131">
        <v>4</v>
      </c>
      <c r="Y10" s="131">
        <v>4.5999999999999996</v>
      </c>
      <c r="Z10" s="132">
        <v>3.1</v>
      </c>
      <c r="AA10" s="151">
        <v>5.0999999999999996</v>
      </c>
      <c r="AB10" s="152">
        <v>7.8</v>
      </c>
      <c r="AC10" s="152">
        <v>6.1</v>
      </c>
      <c r="AD10" s="153">
        <v>5.0999999999999996</v>
      </c>
      <c r="AE10" s="172">
        <v>5.8</v>
      </c>
      <c r="AF10" s="173">
        <v>6.8</v>
      </c>
      <c r="AG10" s="173">
        <v>5.7</v>
      </c>
      <c r="AH10" s="174">
        <v>5.7</v>
      </c>
      <c r="AI10" s="178">
        <v>4.9000000000000004</v>
      </c>
      <c r="AJ10" s="194">
        <v>2.1</v>
      </c>
      <c r="AK10" s="194">
        <v>0.7</v>
      </c>
      <c r="AL10" s="195">
        <v>0.7</v>
      </c>
      <c r="AM10" s="214">
        <v>0.5</v>
      </c>
      <c r="AN10" s="215">
        <v>-2</v>
      </c>
      <c r="AO10" s="215">
        <v>-5.5</v>
      </c>
      <c r="AP10" s="216">
        <v>-5.5</v>
      </c>
      <c r="AQ10" s="235">
        <v>-1</v>
      </c>
      <c r="AR10" s="236">
        <v>-3.8</v>
      </c>
      <c r="AS10" s="236">
        <v>-6</v>
      </c>
      <c r="AT10" s="237">
        <v>-6</v>
      </c>
      <c r="AU10" s="255">
        <v>-8.4</v>
      </c>
      <c r="AV10" s="256">
        <v>-10.6</v>
      </c>
      <c r="AW10" s="256">
        <v>-6.7</v>
      </c>
      <c r="AX10" s="257">
        <v>-10.6</v>
      </c>
      <c r="AY10" s="262" t="s">
        <v>20</v>
      </c>
    </row>
    <row r="11" spans="1:51" x14ac:dyDescent="0.25">
      <c r="A11" s="2" t="s">
        <v>39</v>
      </c>
      <c r="B11" s="383">
        <v>2009</v>
      </c>
      <c r="C11" s="23">
        <v>2009</v>
      </c>
      <c r="D11" s="24">
        <v>2013</v>
      </c>
      <c r="E11" s="24">
        <v>2013</v>
      </c>
      <c r="F11" s="25">
        <v>2009</v>
      </c>
      <c r="G11" s="46">
        <v>2012</v>
      </c>
      <c r="H11" s="47">
        <v>2012</v>
      </c>
      <c r="I11" s="47">
        <v>2005</v>
      </c>
      <c r="J11" s="48">
        <v>2012</v>
      </c>
      <c r="K11" s="67">
        <v>2005</v>
      </c>
      <c r="L11" s="68">
        <v>2013</v>
      </c>
      <c r="M11" s="68">
        <v>2013</v>
      </c>
      <c r="N11" s="69">
        <v>2005</v>
      </c>
      <c r="O11" s="88">
        <v>2003</v>
      </c>
      <c r="P11" s="89">
        <v>2003</v>
      </c>
      <c r="Q11" s="89">
        <v>2017</v>
      </c>
      <c r="R11" s="90">
        <v>2003</v>
      </c>
      <c r="S11" s="109">
        <v>2016</v>
      </c>
      <c r="T11" s="110">
        <v>2005</v>
      </c>
      <c r="U11" s="110">
        <v>2004</v>
      </c>
      <c r="V11" s="111">
        <v>2016</v>
      </c>
      <c r="W11" s="130">
        <v>2006</v>
      </c>
      <c r="X11" s="131">
        <v>2001</v>
      </c>
      <c r="Y11" s="131">
        <v>2018</v>
      </c>
      <c r="Z11" s="132">
        <v>2006</v>
      </c>
      <c r="AA11" s="151">
        <v>2011</v>
      </c>
      <c r="AB11" s="152">
        <v>2017</v>
      </c>
      <c r="AC11" s="152">
        <v>2015</v>
      </c>
      <c r="AD11" s="153">
        <v>2011</v>
      </c>
      <c r="AE11" s="172">
        <v>2015</v>
      </c>
      <c r="AF11" s="173">
        <v>2005</v>
      </c>
      <c r="AG11" s="173">
        <v>2011</v>
      </c>
      <c r="AH11" s="174">
        <v>2011</v>
      </c>
      <c r="AI11" s="178">
        <v>2007</v>
      </c>
      <c r="AJ11" s="194">
        <v>2008</v>
      </c>
      <c r="AK11" s="194">
        <v>2018</v>
      </c>
      <c r="AL11" s="195">
        <v>2018</v>
      </c>
      <c r="AM11" s="214">
        <v>2002</v>
      </c>
      <c r="AN11" s="215">
        <v>2003</v>
      </c>
      <c r="AO11" s="215">
        <v>2003</v>
      </c>
      <c r="AP11" s="216">
        <v>2003</v>
      </c>
      <c r="AQ11" s="235">
        <v>2009</v>
      </c>
      <c r="AR11" s="236">
        <v>2005</v>
      </c>
      <c r="AS11" s="236">
        <v>2010</v>
      </c>
      <c r="AT11" s="237">
        <v>2010</v>
      </c>
      <c r="AU11" s="255">
        <v>2010</v>
      </c>
      <c r="AV11" s="256">
        <v>2010</v>
      </c>
      <c r="AW11" s="256">
        <v>2014</v>
      </c>
      <c r="AX11" s="257">
        <v>2010</v>
      </c>
      <c r="AY11" s="262" t="s">
        <v>39</v>
      </c>
    </row>
    <row r="12" spans="1:51" x14ac:dyDescent="0.25">
      <c r="A12" s="2" t="s">
        <v>44</v>
      </c>
      <c r="B12" s="381">
        <f>MAX(C12:AX12)</f>
        <v>19.399999999999999</v>
      </c>
      <c r="C12" s="20">
        <v>7.6</v>
      </c>
      <c r="D12" s="21">
        <v>5.6</v>
      </c>
      <c r="E12" s="21">
        <v>11.2</v>
      </c>
      <c r="F12" s="22">
        <v>11.2</v>
      </c>
      <c r="G12" s="43">
        <v>3.7</v>
      </c>
      <c r="H12" s="44">
        <v>3.6</v>
      </c>
      <c r="I12" s="44">
        <v>-1.8</v>
      </c>
      <c r="J12" s="45">
        <v>3.7</v>
      </c>
      <c r="K12" s="64">
        <v>9.8000000000000007</v>
      </c>
      <c r="L12" s="65">
        <v>9.1</v>
      </c>
      <c r="M12" s="65">
        <v>5.7</v>
      </c>
      <c r="N12" s="66">
        <v>9.8000000000000007</v>
      </c>
      <c r="O12" s="85">
        <v>10.199999999999999</v>
      </c>
      <c r="P12" s="86">
        <v>11.2</v>
      </c>
      <c r="Q12" s="86">
        <v>13.4</v>
      </c>
      <c r="R12" s="87">
        <v>13.4</v>
      </c>
      <c r="S12" s="106">
        <v>10.4</v>
      </c>
      <c r="T12" s="107">
        <v>10.199999999999999</v>
      </c>
      <c r="U12" s="107">
        <v>16.8</v>
      </c>
      <c r="V12" s="108">
        <v>16.8</v>
      </c>
      <c r="W12" s="127">
        <v>13.9</v>
      </c>
      <c r="X12" s="128">
        <v>16</v>
      </c>
      <c r="Y12" s="128">
        <v>14.4</v>
      </c>
      <c r="Z12" s="129">
        <v>16</v>
      </c>
      <c r="AA12" s="148">
        <v>18</v>
      </c>
      <c r="AB12" s="149">
        <v>15.6</v>
      </c>
      <c r="AC12" s="149">
        <v>19.399999999999999</v>
      </c>
      <c r="AD12" s="150">
        <v>19.399999999999999</v>
      </c>
      <c r="AE12" s="169">
        <v>16.7</v>
      </c>
      <c r="AF12" s="170">
        <v>17.899999999999999</v>
      </c>
      <c r="AG12" s="170">
        <v>18.2</v>
      </c>
      <c r="AH12" s="171">
        <v>18.2</v>
      </c>
      <c r="AI12" s="191">
        <v>16.899999999999999</v>
      </c>
      <c r="AJ12" s="192">
        <v>14.4</v>
      </c>
      <c r="AK12" s="192">
        <v>13.4</v>
      </c>
      <c r="AL12" s="193">
        <v>16.899999999999999</v>
      </c>
      <c r="AM12" s="211">
        <v>13.1</v>
      </c>
      <c r="AN12" s="212">
        <v>16.2</v>
      </c>
      <c r="AO12" s="212">
        <v>9.6999999999999993</v>
      </c>
      <c r="AP12" s="213">
        <v>16.2</v>
      </c>
      <c r="AQ12" s="232">
        <v>10.7</v>
      </c>
      <c r="AR12" s="233">
        <v>9.9</v>
      </c>
      <c r="AS12" s="233">
        <v>10.1</v>
      </c>
      <c r="AT12" s="234">
        <v>10.7</v>
      </c>
      <c r="AU12" s="252">
        <v>11.7</v>
      </c>
      <c r="AV12" s="253">
        <v>6.8</v>
      </c>
      <c r="AW12" s="253">
        <v>9.9</v>
      </c>
      <c r="AX12" s="254">
        <v>11.7</v>
      </c>
      <c r="AY12" s="262" t="s">
        <v>44</v>
      </c>
    </row>
    <row r="13" spans="1:51" x14ac:dyDescent="0.25">
      <c r="A13" s="2" t="s">
        <v>45</v>
      </c>
      <c r="B13" s="382">
        <v>21.4</v>
      </c>
      <c r="C13" s="23">
        <v>12</v>
      </c>
      <c r="D13" s="24">
        <v>12.5</v>
      </c>
      <c r="E13" s="24">
        <v>14</v>
      </c>
      <c r="F13" s="25">
        <v>14</v>
      </c>
      <c r="G13" s="46">
        <v>12.5</v>
      </c>
      <c r="H13" s="47">
        <v>11.5</v>
      </c>
      <c r="I13" s="47">
        <v>11</v>
      </c>
      <c r="J13" s="48">
        <v>12.5</v>
      </c>
      <c r="K13" s="67">
        <v>10</v>
      </c>
      <c r="L13" s="68">
        <v>13</v>
      </c>
      <c r="M13" s="68">
        <v>13.2</v>
      </c>
      <c r="N13" s="69">
        <v>13.2</v>
      </c>
      <c r="O13" s="88">
        <v>13.6</v>
      </c>
      <c r="P13" s="89">
        <v>13.3</v>
      </c>
      <c r="Q13" s="89">
        <v>13.4</v>
      </c>
      <c r="R13" s="90">
        <v>13.6</v>
      </c>
      <c r="S13" s="109">
        <v>17.5</v>
      </c>
      <c r="T13" s="110">
        <v>14.8</v>
      </c>
      <c r="U13" s="110">
        <v>17.3</v>
      </c>
      <c r="V13" s="111">
        <v>17.5</v>
      </c>
      <c r="W13" s="130">
        <v>16.8</v>
      </c>
      <c r="X13" s="131">
        <v>17.3</v>
      </c>
      <c r="Y13" s="131">
        <v>19.2</v>
      </c>
      <c r="Z13" s="132">
        <v>19.2</v>
      </c>
      <c r="AA13" s="151">
        <v>20.7</v>
      </c>
      <c r="AB13" s="152">
        <v>21.4</v>
      </c>
      <c r="AC13" s="152">
        <v>20</v>
      </c>
      <c r="AD13" s="153">
        <v>21.4</v>
      </c>
      <c r="AE13" s="172">
        <v>20.5</v>
      </c>
      <c r="AF13" s="173">
        <v>19.3</v>
      </c>
      <c r="AG13" s="173">
        <v>19.100000000000001</v>
      </c>
      <c r="AH13" s="174">
        <v>20.5</v>
      </c>
      <c r="AI13" s="178">
        <v>18.899999999999999</v>
      </c>
      <c r="AJ13" s="194">
        <v>19.7</v>
      </c>
      <c r="AK13" s="194">
        <v>16.600000000000001</v>
      </c>
      <c r="AL13" s="195">
        <v>18.899999999999999</v>
      </c>
      <c r="AM13" s="214">
        <v>17.899999999999999</v>
      </c>
      <c r="AN13" s="215">
        <v>16.5</v>
      </c>
      <c r="AO13" s="215">
        <v>16.5</v>
      </c>
      <c r="AP13" s="216">
        <v>17.899999999999999</v>
      </c>
      <c r="AQ13" s="235">
        <v>16.399999999999999</v>
      </c>
      <c r="AR13" s="236">
        <v>13.6</v>
      </c>
      <c r="AS13" s="236">
        <v>12.3</v>
      </c>
      <c r="AT13" s="237">
        <v>16.399999999999999</v>
      </c>
      <c r="AU13" s="255">
        <v>12</v>
      </c>
      <c r="AV13" s="256">
        <v>11.2</v>
      </c>
      <c r="AW13" s="256">
        <v>11.6</v>
      </c>
      <c r="AX13" s="257">
        <v>12</v>
      </c>
      <c r="AY13" s="262" t="s">
        <v>45</v>
      </c>
    </row>
    <row r="14" spans="1:51" x14ac:dyDescent="0.25">
      <c r="A14" s="2" t="s">
        <v>39</v>
      </c>
      <c r="B14" s="383">
        <v>2016</v>
      </c>
      <c r="C14" s="23">
        <v>2012</v>
      </c>
      <c r="D14" s="24">
        <v>2008</v>
      </c>
      <c r="E14" s="24">
        <v>2002</v>
      </c>
      <c r="F14" s="25">
        <v>2002</v>
      </c>
      <c r="G14" s="46">
        <v>2004</v>
      </c>
      <c r="H14" s="47">
        <v>2002</v>
      </c>
      <c r="I14" s="47">
        <v>2002</v>
      </c>
      <c r="J14" s="48">
        <v>2004</v>
      </c>
      <c r="K14" s="67">
        <v>2002</v>
      </c>
      <c r="L14" s="68">
        <v>2010</v>
      </c>
      <c r="M14" s="68">
        <v>2005</v>
      </c>
      <c r="N14" s="69">
        <v>2006</v>
      </c>
      <c r="O14" s="88">
        <v>2014</v>
      </c>
      <c r="P14" s="89">
        <v>2003</v>
      </c>
      <c r="Q14" s="89">
        <v>2005</v>
      </c>
      <c r="R14" s="90">
        <v>2014</v>
      </c>
      <c r="S14" s="109">
        <v>2011</v>
      </c>
      <c r="T14" s="110">
        <v>2017</v>
      </c>
      <c r="U14" s="110">
        <v>2017</v>
      </c>
      <c r="V14" s="111">
        <v>2011</v>
      </c>
      <c r="W14" s="130">
        <v>2014</v>
      </c>
      <c r="X14" s="131">
        <v>2005</v>
      </c>
      <c r="Y14" s="131">
        <v>2016</v>
      </c>
      <c r="Z14" s="132">
        <v>2016</v>
      </c>
      <c r="AA14" s="151">
        <v>2015</v>
      </c>
      <c r="AB14" s="152">
        <v>2016</v>
      </c>
      <c r="AC14" s="152">
        <v>2001</v>
      </c>
      <c r="AD14" s="153">
        <v>2016</v>
      </c>
      <c r="AE14" s="172">
        <v>2004</v>
      </c>
      <c r="AF14" s="173">
        <v>2012</v>
      </c>
      <c r="AG14" s="173">
        <v>2009</v>
      </c>
      <c r="AH14" s="174">
        <v>2004</v>
      </c>
      <c r="AI14" s="178">
        <v>2006</v>
      </c>
      <c r="AJ14" s="194">
        <v>2016</v>
      </c>
      <c r="AK14" s="194">
        <v>2006</v>
      </c>
      <c r="AL14" s="195">
        <v>2006</v>
      </c>
      <c r="AM14" s="214">
        <v>2009</v>
      </c>
      <c r="AN14" s="215">
        <v>2001</v>
      </c>
      <c r="AO14" s="215">
        <v>2001</v>
      </c>
      <c r="AP14" s="216">
        <v>2009</v>
      </c>
      <c r="AQ14" s="235">
        <v>2015</v>
      </c>
      <c r="AR14" s="236">
        <v>2006</v>
      </c>
      <c r="AS14" s="236">
        <v>2009</v>
      </c>
      <c r="AT14" s="237">
        <v>2015</v>
      </c>
      <c r="AU14" s="255">
        <v>2001</v>
      </c>
      <c r="AV14" s="256">
        <v>2015</v>
      </c>
      <c r="AW14" s="256">
        <v>2015</v>
      </c>
      <c r="AX14" s="257">
        <v>2001</v>
      </c>
      <c r="AY14" s="262" t="s">
        <v>39</v>
      </c>
    </row>
    <row r="15" spans="1:51" x14ac:dyDescent="0.25">
      <c r="A15" s="455" t="s">
        <v>21</v>
      </c>
      <c r="B15" s="381">
        <f t="shared" ref="B15:B20" si="0">SUM(F15,J15,N15,R15,V15,Z15,AD15,AH15,AL15,AP15,AT15,AX15)</f>
        <v>43</v>
      </c>
      <c r="C15" s="414">
        <v>0</v>
      </c>
      <c r="D15" s="415">
        <v>2</v>
      </c>
      <c r="E15" s="415">
        <v>0</v>
      </c>
      <c r="F15" s="416">
        <v>2</v>
      </c>
      <c r="G15" s="417">
        <v>7</v>
      </c>
      <c r="H15" s="418">
        <v>4</v>
      </c>
      <c r="I15" s="418">
        <v>8</v>
      </c>
      <c r="J15" s="419">
        <v>19</v>
      </c>
      <c r="K15" s="420">
        <v>3</v>
      </c>
      <c r="L15" s="421">
        <v>4</v>
      </c>
      <c r="M15" s="421">
        <v>1</v>
      </c>
      <c r="N15" s="422">
        <v>8</v>
      </c>
      <c r="O15" s="423">
        <v>0</v>
      </c>
      <c r="P15" s="424">
        <v>0</v>
      </c>
      <c r="Q15" s="424">
        <v>0</v>
      </c>
      <c r="R15" s="425">
        <v>0</v>
      </c>
      <c r="S15" s="426">
        <v>0</v>
      </c>
      <c r="T15" s="427">
        <v>0</v>
      </c>
      <c r="U15" s="427">
        <v>0</v>
      </c>
      <c r="V15" s="428">
        <v>0</v>
      </c>
      <c r="W15" s="429">
        <v>0</v>
      </c>
      <c r="X15" s="430">
        <v>0</v>
      </c>
      <c r="Y15" s="430">
        <v>0</v>
      </c>
      <c r="Z15" s="431">
        <v>0</v>
      </c>
      <c r="AA15" s="432">
        <v>0</v>
      </c>
      <c r="AB15" s="433">
        <v>0</v>
      </c>
      <c r="AC15" s="433">
        <v>0</v>
      </c>
      <c r="AD15" s="434">
        <v>0</v>
      </c>
      <c r="AE15" s="435">
        <v>0</v>
      </c>
      <c r="AF15" s="436">
        <v>0</v>
      </c>
      <c r="AG15" s="436">
        <v>0</v>
      </c>
      <c r="AH15" s="437">
        <v>0</v>
      </c>
      <c r="AI15" s="438">
        <v>0</v>
      </c>
      <c r="AJ15" s="439">
        <v>0</v>
      </c>
      <c r="AK15" s="439">
        <v>0</v>
      </c>
      <c r="AL15" s="440">
        <v>0</v>
      </c>
      <c r="AM15" s="441">
        <v>0</v>
      </c>
      <c r="AN15" s="442">
        <v>0</v>
      </c>
      <c r="AO15" s="442">
        <v>1</v>
      </c>
      <c r="AP15" s="443">
        <v>1</v>
      </c>
      <c r="AQ15" s="444">
        <v>1</v>
      </c>
      <c r="AR15" s="445">
        <v>2</v>
      </c>
      <c r="AS15" s="445">
        <v>2</v>
      </c>
      <c r="AT15" s="446">
        <v>5</v>
      </c>
      <c r="AU15" s="447">
        <v>0</v>
      </c>
      <c r="AV15" s="448">
        <v>4</v>
      </c>
      <c r="AW15" s="448">
        <v>4</v>
      </c>
      <c r="AX15" s="449">
        <v>8</v>
      </c>
      <c r="AY15" s="492" t="s">
        <v>21</v>
      </c>
    </row>
    <row r="16" spans="1:51" x14ac:dyDescent="0.25">
      <c r="A16" s="455" t="s">
        <v>22</v>
      </c>
      <c r="B16" s="384">
        <f t="shared" si="0"/>
        <v>47.320555555555558</v>
      </c>
      <c r="C16" s="456">
        <v>3.47</v>
      </c>
      <c r="D16" s="457">
        <v>3.346111111111111</v>
      </c>
      <c r="E16" s="457">
        <v>4.5255555555555551</v>
      </c>
      <c r="F16" s="458">
        <v>11.332222222222221</v>
      </c>
      <c r="G16" s="459">
        <v>3.4177777777777778</v>
      </c>
      <c r="H16" s="460">
        <v>4.2361111111111107</v>
      </c>
      <c r="I16" s="460">
        <v>2.4733333333333336</v>
      </c>
      <c r="J16" s="461">
        <v>10.25</v>
      </c>
      <c r="K16" s="462">
        <v>3.0127777777777776</v>
      </c>
      <c r="L16" s="463">
        <v>2.125</v>
      </c>
      <c r="M16" s="463">
        <v>1.8888888888888888</v>
      </c>
      <c r="N16" s="464">
        <v>7.0266666666666673</v>
      </c>
      <c r="O16" s="465">
        <v>1.596111111111111</v>
      </c>
      <c r="P16" s="466">
        <v>1.0544444444444443</v>
      </c>
      <c r="Q16" s="466">
        <v>0.63777777777777778</v>
      </c>
      <c r="R16" s="467">
        <v>3.278888888888889</v>
      </c>
      <c r="S16" s="468">
        <v>0.12277777777777778</v>
      </c>
      <c r="T16" s="469">
        <v>0.12277777777777778</v>
      </c>
      <c r="U16" s="469">
        <v>0</v>
      </c>
      <c r="V16" s="470">
        <v>0.25</v>
      </c>
      <c r="W16" s="471">
        <v>0</v>
      </c>
      <c r="X16" s="472">
        <v>0</v>
      </c>
      <c r="Y16" s="472">
        <v>0</v>
      </c>
      <c r="Z16" s="473">
        <v>0</v>
      </c>
      <c r="AA16" s="474">
        <v>0</v>
      </c>
      <c r="AB16" s="475">
        <v>0</v>
      </c>
      <c r="AC16" s="475">
        <v>0</v>
      </c>
      <c r="AD16" s="476">
        <v>0</v>
      </c>
      <c r="AE16" s="477">
        <v>0</v>
      </c>
      <c r="AF16" s="478">
        <v>0</v>
      </c>
      <c r="AG16" s="478">
        <v>0</v>
      </c>
      <c r="AH16" s="479">
        <v>0</v>
      </c>
      <c r="AI16" s="480">
        <v>0</v>
      </c>
      <c r="AJ16" s="481">
        <v>0</v>
      </c>
      <c r="AK16" s="481">
        <v>0</v>
      </c>
      <c r="AL16" s="482">
        <v>0</v>
      </c>
      <c r="AM16" s="483">
        <v>0</v>
      </c>
      <c r="AN16" s="484">
        <v>0.29277777777777775</v>
      </c>
      <c r="AO16" s="484">
        <v>0.65166666666666662</v>
      </c>
      <c r="AP16" s="485">
        <v>0.94444444444444442</v>
      </c>
      <c r="AQ16" s="486">
        <v>0.47111111111111115</v>
      </c>
      <c r="AR16" s="487">
        <v>1.2361111111111112</v>
      </c>
      <c r="AS16" s="487">
        <v>1.9433333333333331</v>
      </c>
      <c r="AT16" s="488">
        <v>3.5844444444444452</v>
      </c>
      <c r="AU16" s="489">
        <v>3.0555555555555554</v>
      </c>
      <c r="AV16" s="490">
        <v>4.3600000000000003</v>
      </c>
      <c r="AW16" s="490">
        <v>3.4177777777777778</v>
      </c>
      <c r="AX16" s="491">
        <v>10.65388888888889</v>
      </c>
      <c r="AY16" s="492" t="s">
        <v>22</v>
      </c>
    </row>
    <row r="17" spans="1:51" x14ac:dyDescent="0.25">
      <c r="A17" s="455" t="s">
        <v>23</v>
      </c>
      <c r="B17" s="381">
        <f t="shared" si="0"/>
        <v>5.416666666666667</v>
      </c>
      <c r="C17" s="414">
        <v>0</v>
      </c>
      <c r="D17" s="415">
        <v>0</v>
      </c>
      <c r="E17" s="415">
        <v>0</v>
      </c>
      <c r="F17" s="416">
        <v>0</v>
      </c>
      <c r="G17" s="417">
        <v>0</v>
      </c>
      <c r="H17" s="418">
        <v>0</v>
      </c>
      <c r="I17" s="418">
        <v>3</v>
      </c>
      <c r="J17" s="419">
        <v>3</v>
      </c>
      <c r="K17" s="420">
        <v>1</v>
      </c>
      <c r="L17" s="421">
        <v>0</v>
      </c>
      <c r="M17" s="421">
        <v>0</v>
      </c>
      <c r="N17" s="422">
        <v>1</v>
      </c>
      <c r="O17" s="423">
        <v>0</v>
      </c>
      <c r="P17" s="424">
        <v>0</v>
      </c>
      <c r="Q17" s="424">
        <v>0</v>
      </c>
      <c r="R17" s="425">
        <v>0</v>
      </c>
      <c r="S17" s="426">
        <v>0</v>
      </c>
      <c r="T17" s="427">
        <v>0</v>
      </c>
      <c r="U17" s="427">
        <v>0</v>
      </c>
      <c r="V17" s="428">
        <v>0</v>
      </c>
      <c r="W17" s="429">
        <v>0</v>
      </c>
      <c r="X17" s="430">
        <v>0</v>
      </c>
      <c r="Y17" s="430">
        <v>0</v>
      </c>
      <c r="Z17" s="431">
        <v>0</v>
      </c>
      <c r="AA17" s="432">
        <v>0</v>
      </c>
      <c r="AB17" s="433">
        <v>0</v>
      </c>
      <c r="AC17" s="433">
        <v>0</v>
      </c>
      <c r="AD17" s="434">
        <v>0</v>
      </c>
      <c r="AE17" s="435">
        <v>0</v>
      </c>
      <c r="AF17" s="436">
        <v>0</v>
      </c>
      <c r="AG17" s="436">
        <v>0</v>
      </c>
      <c r="AH17" s="437">
        <v>0</v>
      </c>
      <c r="AI17" s="438">
        <v>0</v>
      </c>
      <c r="AJ17" s="439">
        <v>0</v>
      </c>
      <c r="AK17" s="439">
        <v>0</v>
      </c>
      <c r="AL17" s="440">
        <v>0</v>
      </c>
      <c r="AM17" s="441">
        <v>0</v>
      </c>
      <c r="AN17" s="442">
        <v>0</v>
      </c>
      <c r="AO17" s="442">
        <v>0</v>
      </c>
      <c r="AP17" s="443">
        <v>0</v>
      </c>
      <c r="AQ17" s="444">
        <v>0</v>
      </c>
      <c r="AR17" s="445">
        <v>0</v>
      </c>
      <c r="AS17" s="445">
        <v>0</v>
      </c>
      <c r="AT17" s="446">
        <v>0</v>
      </c>
      <c r="AU17" s="447">
        <v>0</v>
      </c>
      <c r="AV17" s="448">
        <v>0</v>
      </c>
      <c r="AW17" s="448">
        <v>0</v>
      </c>
      <c r="AX17" s="449">
        <v>1.4166666666666667</v>
      </c>
      <c r="AY17" s="492" t="s">
        <v>23</v>
      </c>
    </row>
    <row r="18" spans="1:51" x14ac:dyDescent="0.25">
      <c r="A18" s="455" t="s">
        <v>24</v>
      </c>
      <c r="B18" s="381">
        <f t="shared" si="0"/>
        <v>6.5361111111111105</v>
      </c>
      <c r="C18" s="456">
        <v>1.3483333333333334</v>
      </c>
      <c r="D18" s="457">
        <v>0.76166666666666671</v>
      </c>
      <c r="E18" s="457">
        <v>0.69555555555555559</v>
      </c>
      <c r="F18" s="458">
        <v>2.8055555555555554</v>
      </c>
      <c r="G18" s="459">
        <v>0.70833333333333337</v>
      </c>
      <c r="H18" s="460">
        <v>0.47222222222222221</v>
      </c>
      <c r="I18" s="460">
        <v>0.35888888888888887</v>
      </c>
      <c r="J18" s="461">
        <v>1.5394444444444444</v>
      </c>
      <c r="K18" s="462">
        <v>0.41555555555555557</v>
      </c>
      <c r="L18" s="463">
        <v>5.6666666666666671E-2</v>
      </c>
      <c r="M18" s="463">
        <v>0</v>
      </c>
      <c r="N18" s="464">
        <v>0.47222222222222221</v>
      </c>
      <c r="O18" s="465">
        <v>5.6666666666666671E-2</v>
      </c>
      <c r="P18" s="466">
        <v>0</v>
      </c>
      <c r="Q18" s="466">
        <v>0</v>
      </c>
      <c r="R18" s="467">
        <v>5.6666666666666671E-2</v>
      </c>
      <c r="S18" s="468">
        <v>0</v>
      </c>
      <c r="T18" s="469">
        <v>0</v>
      </c>
      <c r="U18" s="469">
        <v>0</v>
      </c>
      <c r="V18" s="470">
        <v>0</v>
      </c>
      <c r="W18" s="471">
        <v>0</v>
      </c>
      <c r="X18" s="472">
        <v>0</v>
      </c>
      <c r="Y18" s="472">
        <v>0</v>
      </c>
      <c r="Z18" s="473">
        <v>0</v>
      </c>
      <c r="AA18" s="474">
        <v>0</v>
      </c>
      <c r="AB18" s="475">
        <v>0</v>
      </c>
      <c r="AC18" s="475">
        <v>0</v>
      </c>
      <c r="AD18" s="476">
        <v>0</v>
      </c>
      <c r="AE18" s="477">
        <v>0</v>
      </c>
      <c r="AF18" s="478">
        <v>0</v>
      </c>
      <c r="AG18" s="478">
        <v>0</v>
      </c>
      <c r="AH18" s="479">
        <v>0</v>
      </c>
      <c r="AI18" s="480">
        <v>0</v>
      </c>
      <c r="AJ18" s="481">
        <v>0</v>
      </c>
      <c r="AK18" s="481">
        <v>0</v>
      </c>
      <c r="AL18" s="482">
        <v>0</v>
      </c>
      <c r="AM18" s="483">
        <v>0</v>
      </c>
      <c r="AN18" s="484">
        <v>0</v>
      </c>
      <c r="AO18" s="484">
        <v>0.12277777777777778</v>
      </c>
      <c r="AP18" s="485">
        <v>0.12277777777777778</v>
      </c>
      <c r="AQ18" s="486">
        <v>0</v>
      </c>
      <c r="AR18" s="487">
        <v>0</v>
      </c>
      <c r="AS18" s="487">
        <v>0.12277777777777778</v>
      </c>
      <c r="AT18" s="488">
        <v>0.12277777777777778</v>
      </c>
      <c r="AU18" s="489">
        <v>0.2361111111111111</v>
      </c>
      <c r="AV18" s="490">
        <v>0.70833333333333337</v>
      </c>
      <c r="AW18" s="490">
        <v>0.47222222222222221</v>
      </c>
      <c r="AX18" s="491">
        <v>1.4166666666666667</v>
      </c>
      <c r="AY18" s="492" t="s">
        <v>24</v>
      </c>
    </row>
    <row r="19" spans="1:51" x14ac:dyDescent="0.25">
      <c r="A19" s="455" t="s">
        <v>25</v>
      </c>
      <c r="B19" s="381">
        <f t="shared" si="0"/>
        <v>5.6666666666666671E-2</v>
      </c>
      <c r="C19" s="414">
        <v>0</v>
      </c>
      <c r="D19" s="415">
        <v>0</v>
      </c>
      <c r="E19" s="415">
        <v>0</v>
      </c>
      <c r="F19" s="416">
        <v>0</v>
      </c>
      <c r="G19" s="417">
        <v>0</v>
      </c>
      <c r="H19" s="418">
        <v>0</v>
      </c>
      <c r="I19" s="418">
        <v>0</v>
      </c>
      <c r="J19" s="419">
        <v>0</v>
      </c>
      <c r="K19" s="420">
        <v>0</v>
      </c>
      <c r="L19" s="421">
        <v>0</v>
      </c>
      <c r="M19" s="421">
        <v>0</v>
      </c>
      <c r="N19" s="422">
        <v>0</v>
      </c>
      <c r="O19" s="423">
        <v>0</v>
      </c>
      <c r="P19" s="424">
        <v>0</v>
      </c>
      <c r="Q19" s="424">
        <v>0</v>
      </c>
      <c r="R19" s="425">
        <v>0</v>
      </c>
      <c r="S19" s="426">
        <v>0</v>
      </c>
      <c r="T19" s="427">
        <v>0</v>
      </c>
      <c r="U19" s="427">
        <v>0</v>
      </c>
      <c r="V19" s="428">
        <v>0</v>
      </c>
      <c r="W19" s="429">
        <v>0</v>
      </c>
      <c r="X19" s="430">
        <v>0</v>
      </c>
      <c r="Y19" s="430">
        <v>0</v>
      </c>
      <c r="Z19" s="431">
        <v>0</v>
      </c>
      <c r="AA19" s="432">
        <v>0</v>
      </c>
      <c r="AB19" s="433">
        <v>0</v>
      </c>
      <c r="AC19" s="433">
        <v>0</v>
      </c>
      <c r="AD19" s="434">
        <v>0</v>
      </c>
      <c r="AE19" s="435">
        <v>0</v>
      </c>
      <c r="AF19" s="436">
        <v>0</v>
      </c>
      <c r="AG19" s="436">
        <v>0</v>
      </c>
      <c r="AH19" s="437">
        <v>0</v>
      </c>
      <c r="AI19" s="438">
        <v>0</v>
      </c>
      <c r="AJ19" s="439">
        <v>0</v>
      </c>
      <c r="AK19" s="439">
        <v>0</v>
      </c>
      <c r="AL19" s="440">
        <v>0</v>
      </c>
      <c r="AM19" s="441">
        <v>0</v>
      </c>
      <c r="AN19" s="442">
        <v>0</v>
      </c>
      <c r="AO19" s="442">
        <v>0</v>
      </c>
      <c r="AP19" s="443">
        <v>0</v>
      </c>
      <c r="AQ19" s="444">
        <v>0</v>
      </c>
      <c r="AR19" s="445">
        <v>0</v>
      </c>
      <c r="AS19" s="445">
        <v>0</v>
      </c>
      <c r="AT19" s="446">
        <v>0</v>
      </c>
      <c r="AU19" s="447">
        <v>0</v>
      </c>
      <c r="AV19" s="448">
        <v>0</v>
      </c>
      <c r="AW19" s="448">
        <v>0</v>
      </c>
      <c r="AX19" s="449">
        <v>5.6666666666666671E-2</v>
      </c>
      <c r="AY19" s="492" t="s">
        <v>25</v>
      </c>
    </row>
    <row r="20" spans="1:51" x14ac:dyDescent="0.25">
      <c r="A20" s="6" t="s">
        <v>26</v>
      </c>
      <c r="B20" s="391">
        <f t="shared" si="0"/>
        <v>1.0577777777777777</v>
      </c>
      <c r="C20" s="602">
        <v>0.35888888888888887</v>
      </c>
      <c r="D20" s="603">
        <v>5.6666666666666671E-2</v>
      </c>
      <c r="E20" s="603">
        <v>5.6666666666666671E-2</v>
      </c>
      <c r="F20" s="604">
        <v>0.47222222222222221</v>
      </c>
      <c r="G20" s="605">
        <v>0.29277777777777775</v>
      </c>
      <c r="H20" s="606">
        <v>0.12277777777777778</v>
      </c>
      <c r="I20" s="606">
        <v>5.6666666666666671E-2</v>
      </c>
      <c r="J20" s="607">
        <v>0.47222222222222221</v>
      </c>
      <c r="K20" s="608">
        <v>5.6666666666666671E-2</v>
      </c>
      <c r="L20" s="609">
        <v>0</v>
      </c>
      <c r="M20" s="609">
        <v>0</v>
      </c>
      <c r="N20" s="610">
        <v>5.6666666666666671E-2</v>
      </c>
      <c r="O20" s="611">
        <v>0</v>
      </c>
      <c r="P20" s="612">
        <v>0</v>
      </c>
      <c r="Q20" s="612">
        <v>0</v>
      </c>
      <c r="R20" s="613">
        <v>0</v>
      </c>
      <c r="S20" s="614">
        <v>0</v>
      </c>
      <c r="T20" s="615">
        <v>0</v>
      </c>
      <c r="U20" s="615">
        <v>0</v>
      </c>
      <c r="V20" s="616">
        <v>0</v>
      </c>
      <c r="W20" s="617">
        <v>0</v>
      </c>
      <c r="X20" s="618">
        <v>0</v>
      </c>
      <c r="Y20" s="618">
        <v>0</v>
      </c>
      <c r="Z20" s="619">
        <v>0</v>
      </c>
      <c r="AA20" s="620">
        <v>0</v>
      </c>
      <c r="AB20" s="621">
        <v>0</v>
      </c>
      <c r="AC20" s="621">
        <v>0</v>
      </c>
      <c r="AD20" s="622">
        <v>0</v>
      </c>
      <c r="AE20" s="623">
        <v>0</v>
      </c>
      <c r="AF20" s="624">
        <v>0</v>
      </c>
      <c r="AG20" s="624">
        <v>0</v>
      </c>
      <c r="AH20" s="625">
        <v>0</v>
      </c>
      <c r="AI20" s="626">
        <v>0</v>
      </c>
      <c r="AJ20" s="627">
        <v>0</v>
      </c>
      <c r="AK20" s="627">
        <v>0</v>
      </c>
      <c r="AL20" s="628">
        <v>0</v>
      </c>
      <c r="AM20" s="629">
        <v>0</v>
      </c>
      <c r="AN20" s="630">
        <v>0</v>
      </c>
      <c r="AO20" s="630">
        <v>0</v>
      </c>
      <c r="AP20" s="631">
        <v>0</v>
      </c>
      <c r="AQ20" s="632">
        <v>0</v>
      </c>
      <c r="AR20" s="633">
        <v>0</v>
      </c>
      <c r="AS20" s="633">
        <v>0</v>
      </c>
      <c r="AT20" s="634">
        <v>0</v>
      </c>
      <c r="AU20" s="635">
        <v>0</v>
      </c>
      <c r="AV20" s="636">
        <v>5.6666666666666671E-2</v>
      </c>
      <c r="AW20" s="636">
        <v>0</v>
      </c>
      <c r="AX20" s="637">
        <v>5.6666666666666671E-2</v>
      </c>
      <c r="AY20" s="376" t="s">
        <v>26</v>
      </c>
    </row>
    <row r="21" spans="1:51" ht="13.8" thickBot="1" x14ac:dyDescent="0.3">
      <c r="A21" s="298"/>
      <c r="B21" s="389"/>
      <c r="C21" s="566"/>
      <c r="D21" s="567"/>
      <c r="E21" s="567"/>
      <c r="F21" s="568"/>
      <c r="G21" s="569"/>
      <c r="H21" s="570"/>
      <c r="I21" s="570"/>
      <c r="J21" s="571"/>
      <c r="K21" s="572"/>
      <c r="L21" s="573"/>
      <c r="M21" s="573"/>
      <c r="N21" s="574"/>
      <c r="O21" s="575"/>
      <c r="P21" s="576"/>
      <c r="Q21" s="576"/>
      <c r="R21" s="577"/>
      <c r="S21" s="578"/>
      <c r="T21" s="579"/>
      <c r="U21" s="579"/>
      <c r="V21" s="580"/>
      <c r="W21" s="581"/>
      <c r="X21" s="582"/>
      <c r="Y21" s="582"/>
      <c r="Z21" s="583"/>
      <c r="AA21" s="584"/>
      <c r="AB21" s="585"/>
      <c r="AC21" s="585"/>
      <c r="AD21" s="586"/>
      <c r="AE21" s="587"/>
      <c r="AF21" s="588"/>
      <c r="AG21" s="588"/>
      <c r="AH21" s="589"/>
      <c r="AI21" s="590"/>
      <c r="AJ21" s="591"/>
      <c r="AK21" s="591"/>
      <c r="AL21" s="592"/>
      <c r="AM21" s="593"/>
      <c r="AN21" s="594"/>
      <c r="AO21" s="594"/>
      <c r="AP21" s="595"/>
      <c r="AQ21" s="596"/>
      <c r="AR21" s="597"/>
      <c r="AS21" s="597"/>
      <c r="AT21" s="598"/>
      <c r="AU21" s="599"/>
      <c r="AV21" s="600"/>
      <c r="AW21" s="600"/>
      <c r="AX21" s="601"/>
      <c r="AY21" s="377"/>
    </row>
    <row r="22" spans="1:51" ht="13.8" thickTop="1" x14ac:dyDescent="0.25">
      <c r="A22" s="452" t="s">
        <v>27</v>
      </c>
      <c r="B22" s="373">
        <f>AVERAGE(F22,J22,N22,R22,V22,Z22,AD22,AH22,AL22,AP22,AT22,AX22)</f>
        <v>16.3325</v>
      </c>
      <c r="C22" s="494">
        <v>8.74</v>
      </c>
      <c r="D22" s="495">
        <v>7.5</v>
      </c>
      <c r="E22" s="495">
        <v>10.8</v>
      </c>
      <c r="F22" s="496">
        <v>9.0500000000000007</v>
      </c>
      <c r="G22" s="497">
        <v>5.17</v>
      </c>
      <c r="H22" s="498">
        <v>7.93</v>
      </c>
      <c r="I22" s="498">
        <v>3.13</v>
      </c>
      <c r="J22" s="499">
        <v>5.57</v>
      </c>
      <c r="K22" s="500">
        <v>8.23</v>
      </c>
      <c r="L22" s="501">
        <v>10.1</v>
      </c>
      <c r="M22" s="501">
        <v>10.8</v>
      </c>
      <c r="N22" s="502">
        <v>9.73</v>
      </c>
      <c r="O22" s="503">
        <v>15.6</v>
      </c>
      <c r="P22" s="504">
        <v>20.100000000000001</v>
      </c>
      <c r="Q22" s="504">
        <v>16.8</v>
      </c>
      <c r="R22" s="505">
        <v>17.5</v>
      </c>
      <c r="S22" s="506">
        <v>20.399999999999999</v>
      </c>
      <c r="T22" s="507">
        <v>17.7</v>
      </c>
      <c r="U22" s="507">
        <v>24</v>
      </c>
      <c r="V22" s="508">
        <v>20.8</v>
      </c>
      <c r="W22" s="509">
        <v>22.4</v>
      </c>
      <c r="X22" s="510">
        <v>21.1</v>
      </c>
      <c r="Y22" s="510">
        <v>25.2</v>
      </c>
      <c r="Z22" s="511">
        <v>22.9</v>
      </c>
      <c r="AA22" s="512">
        <v>28.1</v>
      </c>
      <c r="AB22" s="513">
        <v>26.3</v>
      </c>
      <c r="AC22" s="513">
        <v>28.6</v>
      </c>
      <c r="AD22" s="514">
        <v>27.7</v>
      </c>
      <c r="AE22" s="515">
        <v>28.5</v>
      </c>
      <c r="AF22" s="516">
        <v>23.8</v>
      </c>
      <c r="AG22" s="516">
        <v>20.9</v>
      </c>
      <c r="AH22" s="517">
        <v>24.3</v>
      </c>
      <c r="AI22" s="518">
        <v>21.6</v>
      </c>
      <c r="AJ22" s="519">
        <v>22.9</v>
      </c>
      <c r="AK22" s="519">
        <v>18</v>
      </c>
      <c r="AL22" s="520">
        <v>20.8</v>
      </c>
      <c r="AM22" s="521">
        <v>19.7</v>
      </c>
      <c r="AN22" s="522">
        <v>21.8</v>
      </c>
      <c r="AO22" s="522">
        <v>12.9</v>
      </c>
      <c r="AP22" s="523">
        <v>18</v>
      </c>
      <c r="AQ22" s="524">
        <v>13.6</v>
      </c>
      <c r="AR22" s="525">
        <v>9.75</v>
      </c>
      <c r="AS22" s="525">
        <v>8.61</v>
      </c>
      <c r="AT22" s="526">
        <v>10.6</v>
      </c>
      <c r="AU22" s="527">
        <v>12.1</v>
      </c>
      <c r="AV22" s="528">
        <v>6.72</v>
      </c>
      <c r="AW22" s="528">
        <v>8.36</v>
      </c>
      <c r="AX22" s="529">
        <v>9.0399999999999991</v>
      </c>
      <c r="AY22" s="453" t="s">
        <v>27</v>
      </c>
    </row>
    <row r="23" spans="1:51" x14ac:dyDescent="0.25">
      <c r="A23" s="452" t="s">
        <v>28</v>
      </c>
      <c r="B23" s="373">
        <f>AVERAGE(F23,J23,N23,R23,V23,Z23,AD23,AH23,AL23,AP23,AT23,AX23)</f>
        <v>15.661018518518519</v>
      </c>
      <c r="C23" s="414">
        <v>7.3066666666666658</v>
      </c>
      <c r="D23" s="415">
        <v>7.5500000000000007</v>
      </c>
      <c r="E23" s="415">
        <v>6.8966666666666665</v>
      </c>
      <c r="F23" s="416">
        <v>7.2444444444444445</v>
      </c>
      <c r="G23" s="417">
        <v>7.8733333333333331</v>
      </c>
      <c r="H23" s="418">
        <v>7.9361111111111109</v>
      </c>
      <c r="I23" s="418">
        <v>8.5622222222222248</v>
      </c>
      <c r="J23" s="419">
        <v>8.1005555555555571</v>
      </c>
      <c r="K23" s="420">
        <v>10.035000000000002</v>
      </c>
      <c r="L23" s="421">
        <v>12.169444444444444</v>
      </c>
      <c r="M23" s="421">
        <v>13.553333333333335</v>
      </c>
      <c r="N23" s="422">
        <v>11.973333333333334</v>
      </c>
      <c r="O23" s="423">
        <v>14.764999999999999</v>
      </c>
      <c r="P23" s="424">
        <v>16.28</v>
      </c>
      <c r="Q23" s="424">
        <v>17.537222222222223</v>
      </c>
      <c r="R23" s="425">
        <v>16.140555555555558</v>
      </c>
      <c r="S23" s="426">
        <v>17.793333333333337</v>
      </c>
      <c r="T23" s="427">
        <v>18.546111111111109</v>
      </c>
      <c r="U23" s="427">
        <v>20.097222222222225</v>
      </c>
      <c r="V23" s="428">
        <v>18.813333333333333</v>
      </c>
      <c r="W23" s="429">
        <v>21.094999999999999</v>
      </c>
      <c r="X23" s="430">
        <v>21.753333333333334</v>
      </c>
      <c r="Y23" s="430">
        <v>23.150000000000002</v>
      </c>
      <c r="Z23" s="431">
        <v>22.046666666666667</v>
      </c>
      <c r="AA23" s="432">
        <v>23.119444444444444</v>
      </c>
      <c r="AB23" s="433">
        <v>23.883888888888887</v>
      </c>
      <c r="AC23" s="433">
        <v>24.456666666666663</v>
      </c>
      <c r="AD23" s="434">
        <v>23.85222222222222</v>
      </c>
      <c r="AE23" s="435">
        <v>24.266111111111112</v>
      </c>
      <c r="AF23" s="436">
        <v>23.726111111111109</v>
      </c>
      <c r="AG23" s="436">
        <v>23.128333333333334</v>
      </c>
      <c r="AH23" s="437">
        <v>23.672222222222221</v>
      </c>
      <c r="AI23" s="438">
        <v>22.204999999999998</v>
      </c>
      <c r="AJ23" s="439">
        <v>20.488888888888887</v>
      </c>
      <c r="AK23" s="439">
        <v>19.866666666666667</v>
      </c>
      <c r="AL23" s="440">
        <v>20.913333333333334</v>
      </c>
      <c r="AM23" s="441">
        <v>18.022222222222226</v>
      </c>
      <c r="AN23" s="442">
        <v>16.298888888888889</v>
      </c>
      <c r="AO23" s="442">
        <v>15.111111111111111</v>
      </c>
      <c r="AP23" s="443">
        <v>16.423333333333332</v>
      </c>
      <c r="AQ23" s="444">
        <v>12.989444444444445</v>
      </c>
      <c r="AR23" s="445">
        <v>11.017222222222223</v>
      </c>
      <c r="AS23" s="445">
        <v>9.6572222222222219</v>
      </c>
      <c r="AT23" s="446">
        <v>11.215555555555557</v>
      </c>
      <c r="AU23" s="447">
        <v>8.0155555555555562</v>
      </c>
      <c r="AV23" s="448">
        <v>6.7377777777777768</v>
      </c>
      <c r="AW23" s="448">
        <v>7.809444444444444</v>
      </c>
      <c r="AX23" s="449">
        <v>7.5366666666666662</v>
      </c>
      <c r="AY23" s="453" t="s">
        <v>28</v>
      </c>
    </row>
    <row r="24" spans="1:51" x14ac:dyDescent="0.25">
      <c r="A24" s="5" t="s">
        <v>41</v>
      </c>
      <c r="B24" s="382">
        <v>14.98</v>
      </c>
      <c r="C24" s="23">
        <v>-0.37</v>
      </c>
      <c r="D24" s="24">
        <v>1.82</v>
      </c>
      <c r="E24" s="24">
        <v>3.85</v>
      </c>
      <c r="F24" s="25">
        <v>3.15</v>
      </c>
      <c r="G24" s="46">
        <v>-1.05</v>
      </c>
      <c r="H24" s="47">
        <v>4.0999999999999996</v>
      </c>
      <c r="I24" s="47">
        <v>2.44</v>
      </c>
      <c r="J24" s="48">
        <v>5.07</v>
      </c>
      <c r="K24" s="67">
        <v>4.74</v>
      </c>
      <c r="L24" s="68">
        <v>6.47</v>
      </c>
      <c r="M24" s="68">
        <v>6.64</v>
      </c>
      <c r="N24" s="69">
        <v>7.61</v>
      </c>
      <c r="O24" s="88">
        <v>10.3</v>
      </c>
      <c r="P24" s="89">
        <v>10.9</v>
      </c>
      <c r="Q24" s="89">
        <v>13.8</v>
      </c>
      <c r="R24" s="90">
        <v>12.9</v>
      </c>
      <c r="S24" s="109">
        <v>14.2</v>
      </c>
      <c r="T24" s="110">
        <v>14.4</v>
      </c>
      <c r="U24" s="110">
        <v>15.4</v>
      </c>
      <c r="V24" s="111">
        <v>16</v>
      </c>
      <c r="W24" s="130">
        <v>17.3</v>
      </c>
      <c r="X24" s="131">
        <v>20</v>
      </c>
      <c r="Y24" s="131">
        <v>19.8</v>
      </c>
      <c r="Z24" s="132">
        <v>24.2</v>
      </c>
      <c r="AA24" s="151">
        <v>18.399999999999999</v>
      </c>
      <c r="AB24" s="152">
        <v>19.7</v>
      </c>
      <c r="AC24" s="152">
        <v>21.6</v>
      </c>
      <c r="AD24" s="153">
        <v>21.9</v>
      </c>
      <c r="AE24" s="172">
        <v>22</v>
      </c>
      <c r="AF24" s="173">
        <v>20</v>
      </c>
      <c r="AG24" s="173">
        <v>20.9</v>
      </c>
      <c r="AH24" s="174">
        <v>21.3</v>
      </c>
      <c r="AI24" s="178">
        <v>18.3</v>
      </c>
      <c r="AJ24" s="194">
        <v>16.899999999999999</v>
      </c>
      <c r="AK24" s="194">
        <v>17.5</v>
      </c>
      <c r="AL24" s="195">
        <v>18.100000000000001</v>
      </c>
      <c r="AM24" s="214">
        <v>15.9</v>
      </c>
      <c r="AN24" s="215">
        <v>12.9</v>
      </c>
      <c r="AO24" s="215">
        <v>10</v>
      </c>
      <c r="AP24" s="216">
        <v>13.5</v>
      </c>
      <c r="AQ24" s="235">
        <v>10.5</v>
      </c>
      <c r="AR24" s="236">
        <v>7.95</v>
      </c>
      <c r="AS24" s="236">
        <v>4.42</v>
      </c>
      <c r="AT24" s="237">
        <v>9.4</v>
      </c>
      <c r="AU24" s="255">
        <v>1.77</v>
      </c>
      <c r="AV24" s="256">
        <v>2.29</v>
      </c>
      <c r="AW24" s="256">
        <v>2.2599999999999998</v>
      </c>
      <c r="AX24" s="257">
        <v>2.39</v>
      </c>
      <c r="AY24" s="375" t="s">
        <v>41</v>
      </c>
    </row>
    <row r="25" spans="1:51" x14ac:dyDescent="0.25">
      <c r="A25" s="5" t="s">
        <v>39</v>
      </c>
      <c r="B25" s="383">
        <v>2001</v>
      </c>
      <c r="C25" s="23">
        <v>2009</v>
      </c>
      <c r="D25" s="24">
        <v>2013</v>
      </c>
      <c r="E25" s="24">
        <v>2006</v>
      </c>
      <c r="F25" s="25">
        <v>2010</v>
      </c>
      <c r="G25" s="46">
        <v>2012</v>
      </c>
      <c r="H25" s="47">
        <v>2010</v>
      </c>
      <c r="I25" s="47">
        <v>2005</v>
      </c>
      <c r="J25" s="48">
        <v>2012</v>
      </c>
      <c r="K25" s="67">
        <v>2005</v>
      </c>
      <c r="L25" s="68">
        <v>2013</v>
      </c>
      <c r="M25" s="68">
        <v>2013</v>
      </c>
      <c r="N25" s="69">
        <v>2013</v>
      </c>
      <c r="O25" s="88">
        <v>2013</v>
      </c>
      <c r="P25" s="89">
        <v>2001</v>
      </c>
      <c r="Q25" s="89">
        <v>2001</v>
      </c>
      <c r="R25" s="90">
        <v>2001</v>
      </c>
      <c r="S25" s="109">
        <v>2010</v>
      </c>
      <c r="T25" s="110">
        <v>2013</v>
      </c>
      <c r="U25" s="110">
        <v>2013</v>
      </c>
      <c r="V25" s="111">
        <v>2013</v>
      </c>
      <c r="W25" s="130">
        <v>2001</v>
      </c>
      <c r="X25" s="131">
        <v>2008</v>
      </c>
      <c r="Y25" s="131">
        <v>2002</v>
      </c>
      <c r="Z25" s="132">
        <v>2017</v>
      </c>
      <c r="AA25" s="151">
        <v>2002</v>
      </c>
      <c r="AB25" s="152">
        <v>2012</v>
      </c>
      <c r="AC25" s="152">
        <v>2007</v>
      </c>
      <c r="AD25" s="153">
        <v>2002</v>
      </c>
      <c r="AE25" s="172">
        <v>2001</v>
      </c>
      <c r="AF25" s="173">
        <v>2014</v>
      </c>
      <c r="AG25" s="173">
        <v>2006</v>
      </c>
      <c r="AH25" s="174">
        <v>2014</v>
      </c>
      <c r="AI25" s="178">
        <v>2001</v>
      </c>
      <c r="AJ25" s="194">
        <v>2017</v>
      </c>
      <c r="AK25" s="392">
        <v>2002</v>
      </c>
      <c r="AL25" s="195">
        <v>2001</v>
      </c>
      <c r="AM25" s="214">
        <v>2008</v>
      </c>
      <c r="AN25" s="215">
        <v>2002</v>
      </c>
      <c r="AO25" s="215">
        <v>2003</v>
      </c>
      <c r="AP25" s="216">
        <v>2003</v>
      </c>
      <c r="AQ25" s="235">
        <v>2016</v>
      </c>
      <c r="AR25" s="236">
        <v>2001</v>
      </c>
      <c r="AS25" s="236">
        <v>2010</v>
      </c>
      <c r="AT25" s="237">
        <v>2010</v>
      </c>
      <c r="AU25" s="255">
        <v>2010</v>
      </c>
      <c r="AV25" s="256">
        <v>2009</v>
      </c>
      <c r="AW25" s="256">
        <v>2010</v>
      </c>
      <c r="AX25" s="257">
        <v>2010</v>
      </c>
      <c r="AY25" s="375" t="s">
        <v>39</v>
      </c>
    </row>
    <row r="26" spans="1:51" x14ac:dyDescent="0.25">
      <c r="A26" s="5" t="s">
        <v>42</v>
      </c>
      <c r="B26" s="382">
        <v>16.66</v>
      </c>
      <c r="C26" s="23">
        <v>12.1</v>
      </c>
      <c r="D26" s="24">
        <v>12.3</v>
      </c>
      <c r="E26" s="24">
        <v>12.1</v>
      </c>
      <c r="F26" s="25">
        <v>10.3</v>
      </c>
      <c r="G26" s="46">
        <v>12.8</v>
      </c>
      <c r="H26" s="47">
        <v>10.9</v>
      </c>
      <c r="I26" s="47">
        <v>12.6</v>
      </c>
      <c r="J26" s="48">
        <v>10.8</v>
      </c>
      <c r="K26" s="67">
        <v>13.1</v>
      </c>
      <c r="L26" s="68">
        <v>14.1</v>
      </c>
      <c r="M26" s="68">
        <v>18.8</v>
      </c>
      <c r="N26" s="69">
        <v>14.1</v>
      </c>
      <c r="O26" s="88">
        <v>19.399999999999999</v>
      </c>
      <c r="P26" s="89">
        <v>21.8</v>
      </c>
      <c r="Q26" s="89">
        <v>23.7</v>
      </c>
      <c r="R26" s="90">
        <v>20.8</v>
      </c>
      <c r="S26" s="109">
        <v>23.1</v>
      </c>
      <c r="T26" s="110">
        <v>21.9</v>
      </c>
      <c r="U26" s="110">
        <v>23.5</v>
      </c>
      <c r="V26" s="111">
        <v>22.1</v>
      </c>
      <c r="W26" s="130">
        <v>23</v>
      </c>
      <c r="X26" s="131">
        <v>25.1</v>
      </c>
      <c r="Y26" s="131">
        <v>27.4</v>
      </c>
      <c r="Z26" s="132">
        <v>20</v>
      </c>
      <c r="AA26" s="151">
        <v>28.4</v>
      </c>
      <c r="AB26" s="152">
        <v>29.8</v>
      </c>
      <c r="AC26" s="152">
        <v>29.5</v>
      </c>
      <c r="AD26" s="153">
        <v>28.9</v>
      </c>
      <c r="AE26" s="172">
        <v>32.1</v>
      </c>
      <c r="AF26" s="173">
        <v>28</v>
      </c>
      <c r="AG26" s="173">
        <v>28</v>
      </c>
      <c r="AH26" s="174">
        <v>26.9</v>
      </c>
      <c r="AI26" s="178">
        <v>26.6</v>
      </c>
      <c r="AJ26" s="194">
        <v>25.1</v>
      </c>
      <c r="AK26" s="194">
        <v>23.5</v>
      </c>
      <c r="AL26" s="195">
        <v>23.8</v>
      </c>
      <c r="AM26" s="214">
        <v>20.5</v>
      </c>
      <c r="AN26" s="215">
        <v>20.7</v>
      </c>
      <c r="AO26" s="215">
        <v>18.899999999999999</v>
      </c>
      <c r="AP26" s="216">
        <v>18.8</v>
      </c>
      <c r="AQ26" s="235">
        <v>15.2</v>
      </c>
      <c r="AR26" s="236">
        <v>14.7</v>
      </c>
      <c r="AS26" s="236">
        <v>13.2</v>
      </c>
      <c r="AT26" s="237">
        <v>13.4</v>
      </c>
      <c r="AU26" s="255">
        <v>12.1</v>
      </c>
      <c r="AV26" s="256">
        <v>12.3</v>
      </c>
      <c r="AW26" s="256">
        <v>12.5</v>
      </c>
      <c r="AX26" s="257">
        <v>12</v>
      </c>
      <c r="AY26" s="375" t="s">
        <v>42</v>
      </c>
    </row>
    <row r="27" spans="1:51" x14ac:dyDescent="0.25">
      <c r="A27" s="5" t="s">
        <v>39</v>
      </c>
      <c r="B27" s="383">
        <v>2014</v>
      </c>
      <c r="C27" s="23">
        <v>2014</v>
      </c>
      <c r="D27" s="24">
        <v>2007</v>
      </c>
      <c r="E27" s="24">
        <v>2002</v>
      </c>
      <c r="F27" s="25">
        <v>2007</v>
      </c>
      <c r="G27" s="46">
        <v>2004</v>
      </c>
      <c r="H27" s="47">
        <v>2007</v>
      </c>
      <c r="I27" s="47">
        <v>2008</v>
      </c>
      <c r="J27" s="48">
        <v>2014</v>
      </c>
      <c r="K27" s="67">
        <v>2007</v>
      </c>
      <c r="L27" s="68">
        <v>2012</v>
      </c>
      <c r="M27" s="68">
        <v>2012</v>
      </c>
      <c r="N27" s="69">
        <v>2003</v>
      </c>
      <c r="O27" s="88">
        <v>2011</v>
      </c>
      <c r="P27" s="89">
        <v>2007</v>
      </c>
      <c r="Q27" s="89">
        <v>2007</v>
      </c>
      <c r="R27" s="90">
        <v>2007</v>
      </c>
      <c r="S27" s="109">
        <v>2008</v>
      </c>
      <c r="T27" s="110">
        <v>2008</v>
      </c>
      <c r="U27" s="110">
        <v>2012</v>
      </c>
      <c r="V27" s="111">
        <v>2008</v>
      </c>
      <c r="W27" s="130">
        <v>2003</v>
      </c>
      <c r="X27" s="131">
        <v>2006</v>
      </c>
      <c r="Y27" s="131">
        <v>2005</v>
      </c>
      <c r="Z27" s="132">
        <v>2002</v>
      </c>
      <c r="AA27" s="151">
        <v>2010</v>
      </c>
      <c r="AB27" s="152">
        <v>2006</v>
      </c>
      <c r="AC27" s="152">
        <v>2006</v>
      </c>
      <c r="AD27" s="153">
        <v>2006</v>
      </c>
      <c r="AE27" s="172">
        <v>2003</v>
      </c>
      <c r="AF27" s="173">
        <v>2012</v>
      </c>
      <c r="AG27" s="173">
        <v>2001</v>
      </c>
      <c r="AH27" s="174">
        <v>2003</v>
      </c>
      <c r="AI27" s="178">
        <v>2004</v>
      </c>
      <c r="AJ27" s="194">
        <v>2003</v>
      </c>
      <c r="AK27" s="194">
        <v>2011</v>
      </c>
      <c r="AL27" s="195">
        <v>2006</v>
      </c>
      <c r="AM27" s="214">
        <v>2011</v>
      </c>
      <c r="AN27" s="215">
        <v>2017</v>
      </c>
      <c r="AO27" s="215">
        <v>2005</v>
      </c>
      <c r="AP27" s="216">
        <v>2001</v>
      </c>
      <c r="AQ27" s="235">
        <v>2005</v>
      </c>
      <c r="AR27" s="236">
        <v>2009</v>
      </c>
      <c r="AS27" s="236">
        <v>2006</v>
      </c>
      <c r="AT27" s="237">
        <v>2015</v>
      </c>
      <c r="AU27" s="255">
        <v>2018</v>
      </c>
      <c r="AV27" s="256">
        <v>2015</v>
      </c>
      <c r="AW27" s="256">
        <v>2015</v>
      </c>
      <c r="AX27" s="257">
        <v>2015</v>
      </c>
      <c r="AY27" s="375" t="s">
        <v>39</v>
      </c>
    </row>
    <row r="28" spans="1:51" x14ac:dyDescent="0.25">
      <c r="A28" s="2" t="s">
        <v>29</v>
      </c>
      <c r="B28" s="381">
        <f>MAX(C28:AX28)</f>
        <v>36.700000000000003</v>
      </c>
      <c r="C28" s="20">
        <v>12.7</v>
      </c>
      <c r="D28" s="21">
        <v>11.1</v>
      </c>
      <c r="E28" s="21">
        <v>13.6</v>
      </c>
      <c r="F28" s="22">
        <v>13.6</v>
      </c>
      <c r="G28" s="43">
        <v>8.4</v>
      </c>
      <c r="H28" s="44">
        <v>10.9</v>
      </c>
      <c r="I28" s="44">
        <v>6.1</v>
      </c>
      <c r="J28" s="45">
        <v>10.9</v>
      </c>
      <c r="K28" s="64">
        <v>15.8</v>
      </c>
      <c r="L28" s="65">
        <v>18</v>
      </c>
      <c r="M28" s="65">
        <v>14.2</v>
      </c>
      <c r="N28" s="66">
        <v>18</v>
      </c>
      <c r="O28" s="85">
        <v>20.7</v>
      </c>
      <c r="P28" s="86">
        <v>27.3</v>
      </c>
      <c r="Q28" s="86">
        <v>26.5</v>
      </c>
      <c r="R28" s="87">
        <v>27.3</v>
      </c>
      <c r="S28" s="106">
        <v>27.7</v>
      </c>
      <c r="T28" s="107">
        <v>22.2</v>
      </c>
      <c r="U28" s="107">
        <v>28.4</v>
      </c>
      <c r="V28" s="108">
        <v>28.4</v>
      </c>
      <c r="W28" s="127">
        <v>25.8</v>
      </c>
      <c r="X28" s="128">
        <v>26</v>
      </c>
      <c r="Y28" s="128">
        <v>30.7</v>
      </c>
      <c r="Z28" s="129">
        <v>30.7</v>
      </c>
      <c r="AA28" s="148">
        <v>32.200000000000003</v>
      </c>
      <c r="AB28" s="149">
        <v>31.6</v>
      </c>
      <c r="AC28" s="149">
        <v>36.700000000000003</v>
      </c>
      <c r="AD28" s="150">
        <v>36.700000000000003</v>
      </c>
      <c r="AE28" s="169">
        <v>35.299999999999997</v>
      </c>
      <c r="AF28" s="170">
        <v>27.7</v>
      </c>
      <c r="AG28" s="170">
        <v>24.4</v>
      </c>
      <c r="AH28" s="171">
        <v>35.299999999999997</v>
      </c>
      <c r="AI28" s="191">
        <v>25.7</v>
      </c>
      <c r="AJ28" s="192">
        <v>27.2</v>
      </c>
      <c r="AK28" s="192">
        <v>23.3</v>
      </c>
      <c r="AL28" s="193">
        <v>27.2</v>
      </c>
      <c r="AM28" s="211">
        <v>24.2</v>
      </c>
      <c r="AN28" s="212">
        <v>24.8</v>
      </c>
      <c r="AO28" s="212">
        <v>19.3</v>
      </c>
      <c r="AP28" s="213">
        <v>24.8</v>
      </c>
      <c r="AQ28" s="232">
        <v>18.8</v>
      </c>
      <c r="AR28" s="233">
        <v>14.1</v>
      </c>
      <c r="AS28" s="233">
        <v>12.6</v>
      </c>
      <c r="AT28" s="234"/>
      <c r="AU28" s="252">
        <v>14.7</v>
      </c>
      <c r="AV28" s="253">
        <v>11.8</v>
      </c>
      <c r="AW28" s="253">
        <v>13.5</v>
      </c>
      <c r="AX28" s="254">
        <v>14.7</v>
      </c>
      <c r="AY28" s="262" t="s">
        <v>29</v>
      </c>
    </row>
    <row r="29" spans="1:51" x14ac:dyDescent="0.25">
      <c r="A29" s="2" t="s">
        <v>30</v>
      </c>
      <c r="B29" s="382">
        <v>37.799999999999997</v>
      </c>
      <c r="C29" s="23">
        <v>15.2</v>
      </c>
      <c r="D29" s="24">
        <v>14.5</v>
      </c>
      <c r="E29" s="24">
        <v>14.5</v>
      </c>
      <c r="F29" s="25">
        <v>15.2</v>
      </c>
      <c r="G29" s="46">
        <v>18.2</v>
      </c>
      <c r="H29" s="47">
        <v>16.5</v>
      </c>
      <c r="I29" s="47">
        <v>16.5</v>
      </c>
      <c r="J29" s="48">
        <v>18.2</v>
      </c>
      <c r="K29" s="67">
        <v>21.6</v>
      </c>
      <c r="L29" s="68">
        <v>22.3</v>
      </c>
      <c r="M29" s="68">
        <v>22.9</v>
      </c>
      <c r="N29" s="69">
        <v>22.9</v>
      </c>
      <c r="O29" s="88">
        <v>25.6</v>
      </c>
      <c r="P29" s="89">
        <v>27.3</v>
      </c>
      <c r="Q29" s="89">
        <v>27.7</v>
      </c>
      <c r="R29" s="90">
        <v>27.7</v>
      </c>
      <c r="S29" s="109">
        <v>28.5</v>
      </c>
      <c r="T29" s="110">
        <v>28.7</v>
      </c>
      <c r="U29" s="110">
        <v>32</v>
      </c>
      <c r="V29" s="111">
        <v>32</v>
      </c>
      <c r="W29" s="130">
        <v>32.700000000000003</v>
      </c>
      <c r="X29" s="131">
        <v>32.700000000000003</v>
      </c>
      <c r="Y29" s="131">
        <v>36.4</v>
      </c>
      <c r="Z29" s="132">
        <v>36.4</v>
      </c>
      <c r="AA29" s="151">
        <v>36.799999999999997</v>
      </c>
      <c r="AB29" s="152">
        <v>36.4</v>
      </c>
      <c r="AC29" s="152">
        <v>36.700000000000003</v>
      </c>
      <c r="AD29" s="153">
        <v>36.799999999999997</v>
      </c>
      <c r="AE29" s="172">
        <v>37.799999999999997</v>
      </c>
      <c r="AF29" s="173">
        <v>36.200000000000003</v>
      </c>
      <c r="AG29" s="173">
        <v>35.5</v>
      </c>
      <c r="AH29" s="174">
        <v>37.799999999999997</v>
      </c>
      <c r="AI29" s="178">
        <v>33.4</v>
      </c>
      <c r="AJ29" s="194">
        <v>31</v>
      </c>
      <c r="AK29" s="194">
        <v>30.1</v>
      </c>
      <c r="AL29" s="195">
        <v>33.4</v>
      </c>
      <c r="AM29" s="214">
        <v>28.8</v>
      </c>
      <c r="AN29" s="215">
        <v>26.5</v>
      </c>
      <c r="AO29" s="215">
        <v>23.1</v>
      </c>
      <c r="AP29" s="216">
        <v>28.8</v>
      </c>
      <c r="AQ29" s="235">
        <v>20.9</v>
      </c>
      <c r="AR29" s="236">
        <v>17.5</v>
      </c>
      <c r="AS29" s="236">
        <v>16.899999999999999</v>
      </c>
      <c r="AT29" s="237">
        <v>20.9</v>
      </c>
      <c r="AU29" s="255">
        <v>15.4</v>
      </c>
      <c r="AV29" s="256">
        <v>15.4</v>
      </c>
      <c r="AW29" s="256">
        <v>14.2</v>
      </c>
      <c r="AX29" s="257">
        <v>15.4</v>
      </c>
      <c r="AY29" s="262" t="s">
        <v>30</v>
      </c>
    </row>
    <row r="30" spans="1:51" x14ac:dyDescent="0.25">
      <c r="A30" s="2" t="s">
        <v>39</v>
      </c>
      <c r="B30" s="383">
        <v>2003</v>
      </c>
      <c r="C30" s="23">
        <v>2015</v>
      </c>
      <c r="D30" s="24">
        <v>2007</v>
      </c>
      <c r="E30" s="24">
        <v>2002</v>
      </c>
      <c r="F30" s="25">
        <v>2015</v>
      </c>
      <c r="G30" s="46">
        <v>2004</v>
      </c>
      <c r="H30" s="47">
        <v>2007</v>
      </c>
      <c r="I30" s="47">
        <v>2008</v>
      </c>
      <c r="J30" s="48">
        <v>2004</v>
      </c>
      <c r="K30" s="67">
        <v>2014</v>
      </c>
      <c r="L30" s="68">
        <v>2005</v>
      </c>
      <c r="M30" s="68">
        <v>2017</v>
      </c>
      <c r="N30" s="69">
        <v>2017</v>
      </c>
      <c r="O30" s="88">
        <v>2017</v>
      </c>
      <c r="P30" s="89">
        <v>2018</v>
      </c>
      <c r="Q30" s="89">
        <v>2011</v>
      </c>
      <c r="R30" s="90">
        <v>2011</v>
      </c>
      <c r="S30" s="109">
        <v>2005</v>
      </c>
      <c r="T30" s="110">
        <v>2017</v>
      </c>
      <c r="U30" s="110">
        <v>2005</v>
      </c>
      <c r="V30" s="111">
        <v>2005</v>
      </c>
      <c r="W30" s="130">
        <v>2004</v>
      </c>
      <c r="X30" s="131">
        <v>2017</v>
      </c>
      <c r="Y30" s="131">
        <v>2011</v>
      </c>
      <c r="Z30" s="132">
        <v>2011</v>
      </c>
      <c r="AA30" s="151">
        <v>2015</v>
      </c>
      <c r="AB30" s="152">
        <v>2006</v>
      </c>
      <c r="AC30" s="152">
        <v>2018</v>
      </c>
      <c r="AD30" s="153">
        <v>2015</v>
      </c>
      <c r="AE30" s="172">
        <v>2003</v>
      </c>
      <c r="AF30" s="173">
        <v>2003</v>
      </c>
      <c r="AG30" s="173">
        <v>2001</v>
      </c>
      <c r="AH30" s="174">
        <v>2003</v>
      </c>
      <c r="AI30" s="178">
        <v>2013</v>
      </c>
      <c r="AJ30" s="194">
        <v>2016</v>
      </c>
      <c r="AK30" s="194">
        <v>2003</v>
      </c>
      <c r="AL30" s="195">
        <v>2013</v>
      </c>
      <c r="AM30" s="214">
        <v>2011</v>
      </c>
      <c r="AN30" s="215">
        <v>2001</v>
      </c>
      <c r="AO30" s="215">
        <v>2012</v>
      </c>
      <c r="AP30" s="216">
        <v>2011</v>
      </c>
      <c r="AQ30" s="235">
        <v>2015</v>
      </c>
      <c r="AR30" s="236">
        <v>2009</v>
      </c>
      <c r="AS30" s="236">
        <v>2009</v>
      </c>
      <c r="AT30" s="237">
        <v>2015</v>
      </c>
      <c r="AU30" s="255">
        <v>2006</v>
      </c>
      <c r="AV30" s="256">
        <v>2015</v>
      </c>
      <c r="AW30" s="256">
        <v>2015</v>
      </c>
      <c r="AX30" s="257">
        <v>2015</v>
      </c>
      <c r="AY30" s="262" t="s">
        <v>39</v>
      </c>
    </row>
    <row r="31" spans="1:51" x14ac:dyDescent="0.25">
      <c r="A31" s="2" t="s">
        <v>46</v>
      </c>
      <c r="B31" s="381">
        <f>MIN(C31:AX31)</f>
        <v>-1.1000000000000001</v>
      </c>
      <c r="C31" s="20">
        <v>4.0999999999999996</v>
      </c>
      <c r="D31" s="21">
        <v>4.4000000000000004</v>
      </c>
      <c r="E31" s="21">
        <v>9.4</v>
      </c>
      <c r="F31" s="22">
        <v>4.0999999999999996</v>
      </c>
      <c r="G31" s="43">
        <v>1.7</v>
      </c>
      <c r="H31" s="44">
        <v>3.6</v>
      </c>
      <c r="I31" s="44">
        <v>-1.1000000000000001</v>
      </c>
      <c r="J31" s="45">
        <v>-1.1000000000000001</v>
      </c>
      <c r="K31" s="64">
        <v>1.4</v>
      </c>
      <c r="L31" s="65">
        <v>2</v>
      </c>
      <c r="M31" s="65">
        <v>7.8</v>
      </c>
      <c r="N31" s="66">
        <v>1.4</v>
      </c>
      <c r="O31" s="85">
        <v>9.6</v>
      </c>
      <c r="P31" s="86">
        <v>14.8</v>
      </c>
      <c r="Q31" s="86">
        <v>10.199999999999999</v>
      </c>
      <c r="R31" s="87">
        <v>9.6</v>
      </c>
      <c r="S31" s="106">
        <v>13.6</v>
      </c>
      <c r="T31" s="107">
        <v>14.2</v>
      </c>
      <c r="U31" s="107">
        <v>17.3</v>
      </c>
      <c r="V31" s="108">
        <v>13.6</v>
      </c>
      <c r="W31" s="127">
        <v>17.2</v>
      </c>
      <c r="X31" s="128">
        <v>19.100000000000001</v>
      </c>
      <c r="Y31" s="128">
        <v>18.7</v>
      </c>
      <c r="Z31" s="129">
        <v>17.2</v>
      </c>
      <c r="AA31" s="148">
        <v>19.3</v>
      </c>
      <c r="AB31" s="149">
        <v>20.8</v>
      </c>
      <c r="AC31" s="149">
        <v>23.3</v>
      </c>
      <c r="AD31" s="150">
        <v>19.3</v>
      </c>
      <c r="AE31" s="169">
        <v>17.7</v>
      </c>
      <c r="AF31" s="170">
        <v>20.8</v>
      </c>
      <c r="AG31" s="170">
        <v>16.8</v>
      </c>
      <c r="AH31" s="171">
        <v>16.8</v>
      </c>
      <c r="AI31" s="191">
        <v>18.2</v>
      </c>
      <c r="AJ31" s="192">
        <v>18.7</v>
      </c>
      <c r="AK31" s="192">
        <v>15.3</v>
      </c>
      <c r="AL31" s="193">
        <v>15.3</v>
      </c>
      <c r="AM31" s="211">
        <v>15.2</v>
      </c>
      <c r="AN31" s="212">
        <v>17.100000000000001</v>
      </c>
      <c r="AO31" s="212">
        <v>7.3</v>
      </c>
      <c r="AP31" s="213">
        <v>7.3</v>
      </c>
      <c r="AQ31" s="232">
        <v>11.1</v>
      </c>
      <c r="AR31" s="233">
        <v>3.1</v>
      </c>
      <c r="AS31" s="233">
        <v>4</v>
      </c>
      <c r="AT31" s="234"/>
      <c r="AU31" s="252">
        <v>9.1</v>
      </c>
      <c r="AV31" s="253">
        <v>1.1000000000000001</v>
      </c>
      <c r="AW31" s="253">
        <v>2.8</v>
      </c>
      <c r="AX31" s="254">
        <v>1.1000000000000001</v>
      </c>
      <c r="AY31" s="262" t="s">
        <v>46</v>
      </c>
    </row>
    <row r="32" spans="1:51" x14ac:dyDescent="0.25">
      <c r="A32" s="2" t="s">
        <v>47</v>
      </c>
      <c r="B32" s="382">
        <v>-2.4</v>
      </c>
      <c r="C32" s="23">
        <v>-4.5999999999999996</v>
      </c>
      <c r="D32" s="24">
        <v>-1.5</v>
      </c>
      <c r="E32" s="24">
        <v>-1.8</v>
      </c>
      <c r="F32" s="25">
        <v>-4.5999999999999996</v>
      </c>
      <c r="G32" s="46">
        <v>-3.1</v>
      </c>
      <c r="H32" s="47">
        <v>-2.2000000000000002</v>
      </c>
      <c r="I32" s="47">
        <v>-1.1000000000000001</v>
      </c>
      <c r="J32" s="48">
        <v>-3.1</v>
      </c>
      <c r="K32" s="67">
        <v>0.3</v>
      </c>
      <c r="L32" s="68">
        <v>0.6</v>
      </c>
      <c r="M32" s="68">
        <v>3</v>
      </c>
      <c r="N32" s="69">
        <v>0.3</v>
      </c>
      <c r="O32" s="88">
        <v>7</v>
      </c>
      <c r="P32" s="89">
        <v>8.5</v>
      </c>
      <c r="Q32" s="89">
        <v>9.1999999999999993</v>
      </c>
      <c r="R32" s="90">
        <v>7</v>
      </c>
      <c r="S32" s="109">
        <v>8.5</v>
      </c>
      <c r="T32" s="110">
        <v>11.4</v>
      </c>
      <c r="U32" s="110">
        <v>10.1</v>
      </c>
      <c r="V32" s="111">
        <v>8.5</v>
      </c>
      <c r="W32" s="130">
        <v>12.6</v>
      </c>
      <c r="X32" s="131">
        <v>15.4</v>
      </c>
      <c r="Y32" s="131">
        <v>13.9</v>
      </c>
      <c r="Z32" s="132">
        <v>12.6</v>
      </c>
      <c r="AA32" s="151">
        <v>14</v>
      </c>
      <c r="AB32" s="152">
        <v>16</v>
      </c>
      <c r="AC32" s="152">
        <v>17.3</v>
      </c>
      <c r="AD32" s="153">
        <v>14</v>
      </c>
      <c r="AE32" s="172">
        <v>18.5</v>
      </c>
      <c r="AF32" s="173">
        <v>16.100000000000001</v>
      </c>
      <c r="AG32" s="173">
        <v>15.7</v>
      </c>
      <c r="AH32" s="174">
        <v>15.7</v>
      </c>
      <c r="AI32" s="178">
        <v>15.1</v>
      </c>
      <c r="AJ32" s="194">
        <v>13.2</v>
      </c>
      <c r="AK32" s="194">
        <v>14</v>
      </c>
      <c r="AL32" s="195">
        <v>13.2</v>
      </c>
      <c r="AM32" s="214">
        <v>11.4</v>
      </c>
      <c r="AN32" s="215">
        <v>7.9</v>
      </c>
      <c r="AO32" s="215">
        <v>6.7</v>
      </c>
      <c r="AP32" s="216">
        <v>6.7</v>
      </c>
      <c r="AQ32" s="235">
        <v>4</v>
      </c>
      <c r="AR32" s="236">
        <v>2.2999999999999998</v>
      </c>
      <c r="AS32" s="236">
        <v>-0.3</v>
      </c>
      <c r="AT32" s="237">
        <v>-0.3</v>
      </c>
      <c r="AU32" s="255">
        <v>-3</v>
      </c>
      <c r="AV32" s="256">
        <v>-1.2</v>
      </c>
      <c r="AW32" s="256">
        <v>0</v>
      </c>
      <c r="AX32" s="257">
        <v>-3</v>
      </c>
      <c r="AY32" s="262" t="s">
        <v>47</v>
      </c>
    </row>
    <row r="33" spans="1:51" x14ac:dyDescent="0.25">
      <c r="A33" s="2" t="s">
        <v>39</v>
      </c>
      <c r="B33" s="383">
        <v>2003</v>
      </c>
      <c r="C33" s="23">
        <v>2009</v>
      </c>
      <c r="D33" s="24">
        <v>2013</v>
      </c>
      <c r="E33" s="24">
        <v>2013</v>
      </c>
      <c r="F33" s="25">
        <v>2009</v>
      </c>
      <c r="G33" s="46">
        <v>2012</v>
      </c>
      <c r="H33" s="47">
        <v>2012</v>
      </c>
      <c r="I33" s="47">
        <v>2018</v>
      </c>
      <c r="J33" s="48">
        <v>2012</v>
      </c>
      <c r="K33" s="67">
        <v>2005</v>
      </c>
      <c r="L33" s="68">
        <v>2013</v>
      </c>
      <c r="M33" s="68">
        <v>2013</v>
      </c>
      <c r="N33" s="69">
        <v>2005</v>
      </c>
      <c r="O33" s="88">
        <v>2013</v>
      </c>
      <c r="P33" s="89">
        <v>2001</v>
      </c>
      <c r="Q33" s="89">
        <v>2016</v>
      </c>
      <c r="R33" s="90">
        <v>2013</v>
      </c>
      <c r="S33" s="109">
        <v>2001</v>
      </c>
      <c r="T33" s="110">
        <v>2010</v>
      </c>
      <c r="U33" s="110">
        <v>2013</v>
      </c>
      <c r="V33" s="111">
        <v>2001</v>
      </c>
      <c r="W33" s="130">
        <v>2016</v>
      </c>
      <c r="X33" s="131">
        <v>2016</v>
      </c>
      <c r="Y33" s="131">
        <v>2015</v>
      </c>
      <c r="Z33" s="132">
        <v>2016</v>
      </c>
      <c r="AA33" s="151">
        <v>2002</v>
      </c>
      <c r="AB33" s="152">
        <v>2001</v>
      </c>
      <c r="AC33" s="152">
        <v>2007</v>
      </c>
      <c r="AD33" s="153">
        <v>2002</v>
      </c>
      <c r="AE33" s="172">
        <v>2001</v>
      </c>
      <c r="AF33" s="173">
        <v>2010</v>
      </c>
      <c r="AG33" s="173">
        <v>2015</v>
      </c>
      <c r="AH33" s="174">
        <v>2015</v>
      </c>
      <c r="AI33" s="178">
        <v>2013</v>
      </c>
      <c r="AJ33" s="194">
        <v>2015</v>
      </c>
      <c r="AK33" s="194">
        <v>2001</v>
      </c>
      <c r="AL33" s="195">
        <v>2015</v>
      </c>
      <c r="AM33" s="214">
        <v>2008</v>
      </c>
      <c r="AN33" s="215">
        <v>2015</v>
      </c>
      <c r="AO33" s="215">
        <v>2012</v>
      </c>
      <c r="AP33" s="216">
        <v>2012</v>
      </c>
      <c r="AQ33" s="235">
        <v>2001</v>
      </c>
      <c r="AR33" s="236">
        <v>2005</v>
      </c>
      <c r="AS33" s="236">
        <v>2010</v>
      </c>
      <c r="AT33" s="237">
        <v>2010</v>
      </c>
      <c r="AU33" s="255">
        <v>2010</v>
      </c>
      <c r="AV33" s="256">
        <v>2009</v>
      </c>
      <c r="AW33" s="256">
        <v>2001</v>
      </c>
      <c r="AX33" s="257">
        <v>2010</v>
      </c>
      <c r="AY33" s="262" t="s">
        <v>39</v>
      </c>
    </row>
    <row r="34" spans="1:51" x14ac:dyDescent="0.25">
      <c r="A34" s="455" t="s">
        <v>36</v>
      </c>
      <c r="B34" s="381">
        <f t="shared" ref="B34:B39" si="1">SUM(F34,J34,N34,R34,V34,Z34,AD34,AH34,AL34,AP34,AT34,AX34)</f>
        <v>2</v>
      </c>
      <c r="C34" s="414">
        <v>0</v>
      </c>
      <c r="D34" s="415">
        <v>0</v>
      </c>
      <c r="E34" s="415">
        <v>0</v>
      </c>
      <c r="F34" s="416">
        <v>0</v>
      </c>
      <c r="G34" s="417">
        <v>0</v>
      </c>
      <c r="H34" s="418">
        <v>0</v>
      </c>
      <c r="I34" s="418">
        <v>2</v>
      </c>
      <c r="J34" s="419">
        <v>2</v>
      </c>
      <c r="K34" s="420">
        <v>0</v>
      </c>
      <c r="L34" s="421">
        <v>0</v>
      </c>
      <c r="M34" s="421">
        <v>0</v>
      </c>
      <c r="N34" s="422">
        <v>0</v>
      </c>
      <c r="O34" s="423">
        <v>0</v>
      </c>
      <c r="P34" s="424">
        <v>0</v>
      </c>
      <c r="Q34" s="424">
        <v>0</v>
      </c>
      <c r="R34" s="425">
        <v>0</v>
      </c>
      <c r="S34" s="426">
        <v>0</v>
      </c>
      <c r="T34" s="427">
        <v>0</v>
      </c>
      <c r="U34" s="427">
        <v>0</v>
      </c>
      <c r="V34" s="428">
        <v>0</v>
      </c>
      <c r="W34" s="429">
        <v>0</v>
      </c>
      <c r="X34" s="430">
        <v>0</v>
      </c>
      <c r="Y34" s="430">
        <v>0</v>
      </c>
      <c r="Z34" s="431">
        <v>0</v>
      </c>
      <c r="AA34" s="432">
        <v>0</v>
      </c>
      <c r="AB34" s="433">
        <v>0</v>
      </c>
      <c r="AC34" s="433">
        <v>0</v>
      </c>
      <c r="AD34" s="434">
        <v>0</v>
      </c>
      <c r="AE34" s="435">
        <v>0</v>
      </c>
      <c r="AF34" s="436">
        <v>0</v>
      </c>
      <c r="AG34" s="436">
        <v>0</v>
      </c>
      <c r="AH34" s="437">
        <v>0</v>
      </c>
      <c r="AI34" s="438">
        <v>0</v>
      </c>
      <c r="AJ34" s="439">
        <v>0</v>
      </c>
      <c r="AK34" s="439">
        <v>0</v>
      </c>
      <c r="AL34" s="440">
        <v>0</v>
      </c>
      <c r="AM34" s="441">
        <v>0</v>
      </c>
      <c r="AN34" s="442">
        <v>0</v>
      </c>
      <c r="AO34" s="442">
        <v>0</v>
      </c>
      <c r="AP34" s="443">
        <v>0</v>
      </c>
      <c r="AQ34" s="444">
        <v>0</v>
      </c>
      <c r="AR34" s="445">
        <v>0</v>
      </c>
      <c r="AS34" s="445">
        <v>0</v>
      </c>
      <c r="AT34" s="446">
        <v>0</v>
      </c>
      <c r="AU34" s="447">
        <v>0</v>
      </c>
      <c r="AV34" s="448">
        <v>0</v>
      </c>
      <c r="AW34" s="448">
        <v>0</v>
      </c>
      <c r="AX34" s="449">
        <v>0</v>
      </c>
      <c r="AY34" s="492" t="s">
        <v>36</v>
      </c>
    </row>
    <row r="35" spans="1:51" x14ac:dyDescent="0.25">
      <c r="A35" s="455" t="s">
        <v>37</v>
      </c>
      <c r="B35" s="381">
        <f t="shared" si="1"/>
        <v>2.3094444444444444</v>
      </c>
      <c r="C35" s="530">
        <v>0.52888888888888896</v>
      </c>
      <c r="D35" s="531">
        <v>0.29166666666666669</v>
      </c>
      <c r="E35" s="531">
        <v>0.29055555555555557</v>
      </c>
      <c r="F35" s="532">
        <v>1.1583333333333334</v>
      </c>
      <c r="G35" s="533">
        <v>0.52888888888888896</v>
      </c>
      <c r="H35" s="534">
        <v>5.6666666666666671E-2</v>
      </c>
      <c r="I35" s="534">
        <v>0</v>
      </c>
      <c r="J35" s="535">
        <v>0.59500000000000008</v>
      </c>
      <c r="K35" s="536">
        <v>0</v>
      </c>
      <c r="L35" s="537">
        <v>0</v>
      </c>
      <c r="M35" s="537">
        <v>0</v>
      </c>
      <c r="N35" s="538">
        <v>0</v>
      </c>
      <c r="O35" s="539">
        <v>0</v>
      </c>
      <c r="P35" s="540">
        <v>0</v>
      </c>
      <c r="Q35" s="540">
        <v>0</v>
      </c>
      <c r="R35" s="541">
        <v>0</v>
      </c>
      <c r="S35" s="542">
        <v>0</v>
      </c>
      <c r="T35" s="543">
        <v>0</v>
      </c>
      <c r="U35" s="543">
        <v>0</v>
      </c>
      <c r="V35" s="544">
        <v>0</v>
      </c>
      <c r="W35" s="545">
        <v>0</v>
      </c>
      <c r="X35" s="546">
        <v>0</v>
      </c>
      <c r="Y35" s="546">
        <v>0</v>
      </c>
      <c r="Z35" s="547">
        <v>0</v>
      </c>
      <c r="AA35" s="548">
        <v>0</v>
      </c>
      <c r="AB35" s="549">
        <v>0</v>
      </c>
      <c r="AC35" s="549">
        <v>0</v>
      </c>
      <c r="AD35" s="550">
        <v>0</v>
      </c>
      <c r="AE35" s="551">
        <v>0</v>
      </c>
      <c r="AF35" s="552">
        <v>0</v>
      </c>
      <c r="AG35" s="552">
        <v>0</v>
      </c>
      <c r="AH35" s="553">
        <v>0</v>
      </c>
      <c r="AI35" s="554">
        <v>0</v>
      </c>
      <c r="AJ35" s="555">
        <v>0</v>
      </c>
      <c r="AK35" s="555">
        <v>0</v>
      </c>
      <c r="AL35" s="556">
        <v>0</v>
      </c>
      <c r="AM35" s="557">
        <v>0</v>
      </c>
      <c r="AN35" s="558">
        <v>0</v>
      </c>
      <c r="AO35" s="558">
        <v>0</v>
      </c>
      <c r="AP35" s="559">
        <v>0</v>
      </c>
      <c r="AQ35" s="560">
        <v>0</v>
      </c>
      <c r="AR35" s="561">
        <v>0</v>
      </c>
      <c r="AS35" s="561">
        <v>0</v>
      </c>
      <c r="AT35" s="562">
        <v>0</v>
      </c>
      <c r="AU35" s="563">
        <v>5.5555555555555552E-2</v>
      </c>
      <c r="AV35" s="564">
        <v>0.26444444444444448</v>
      </c>
      <c r="AW35" s="564">
        <v>0.24555555555555555</v>
      </c>
      <c r="AX35" s="565">
        <v>0.55611111111111111</v>
      </c>
      <c r="AY35" s="492" t="s">
        <v>37</v>
      </c>
    </row>
    <row r="36" spans="1:51" x14ac:dyDescent="0.25">
      <c r="A36" s="2" t="s">
        <v>34</v>
      </c>
      <c r="B36" s="381">
        <f t="shared" si="1"/>
        <v>54</v>
      </c>
      <c r="C36" s="414">
        <v>0</v>
      </c>
      <c r="D36" s="415">
        <v>0</v>
      </c>
      <c r="E36" s="415">
        <v>0</v>
      </c>
      <c r="F36" s="416">
        <v>0</v>
      </c>
      <c r="G36" s="417">
        <v>0</v>
      </c>
      <c r="H36" s="418">
        <v>0</v>
      </c>
      <c r="I36" s="418">
        <v>0</v>
      </c>
      <c r="J36" s="419">
        <v>0</v>
      </c>
      <c r="K36" s="420">
        <v>0</v>
      </c>
      <c r="L36" s="421">
        <v>0</v>
      </c>
      <c r="M36" s="421">
        <v>0</v>
      </c>
      <c r="N36" s="422">
        <v>0</v>
      </c>
      <c r="O36" s="423">
        <v>4</v>
      </c>
      <c r="P36" s="424">
        <v>0</v>
      </c>
      <c r="Q36" s="424">
        <v>0</v>
      </c>
      <c r="R36" s="425">
        <v>4</v>
      </c>
      <c r="S36" s="426">
        <v>3</v>
      </c>
      <c r="T36" s="427">
        <v>0</v>
      </c>
      <c r="U36" s="427">
        <v>5</v>
      </c>
      <c r="V36" s="428">
        <v>8</v>
      </c>
      <c r="W36" s="429">
        <v>1</v>
      </c>
      <c r="X36" s="430">
        <v>1</v>
      </c>
      <c r="Y36" s="430">
        <v>6</v>
      </c>
      <c r="Z36" s="431">
        <v>8</v>
      </c>
      <c r="AA36" s="432">
        <v>9</v>
      </c>
      <c r="AB36" s="433">
        <v>6</v>
      </c>
      <c r="AC36" s="433">
        <v>7</v>
      </c>
      <c r="AD36" s="434">
        <v>22</v>
      </c>
      <c r="AE36" s="435">
        <v>7</v>
      </c>
      <c r="AF36" s="436">
        <v>3</v>
      </c>
      <c r="AG36" s="436">
        <v>0</v>
      </c>
      <c r="AH36" s="437">
        <v>10</v>
      </c>
      <c r="AI36" s="438">
        <v>1</v>
      </c>
      <c r="AJ36" s="439">
        <v>1</v>
      </c>
      <c r="AK36" s="439">
        <v>0</v>
      </c>
      <c r="AL36" s="440">
        <v>2</v>
      </c>
      <c r="AM36" s="441">
        <v>0</v>
      </c>
      <c r="AN36" s="442">
        <v>0</v>
      </c>
      <c r="AO36" s="442">
        <v>0</v>
      </c>
      <c r="AP36" s="443">
        <v>0</v>
      </c>
      <c r="AQ36" s="444">
        <v>0</v>
      </c>
      <c r="AR36" s="445">
        <v>0</v>
      </c>
      <c r="AS36" s="445">
        <v>0</v>
      </c>
      <c r="AT36" s="446">
        <v>0</v>
      </c>
      <c r="AU36" s="447">
        <v>0</v>
      </c>
      <c r="AV36" s="448">
        <v>0</v>
      </c>
      <c r="AW36" s="448">
        <v>0</v>
      </c>
      <c r="AX36" s="449">
        <v>0</v>
      </c>
      <c r="AY36" s="262" t="s">
        <v>34</v>
      </c>
    </row>
    <row r="37" spans="1:51" x14ac:dyDescent="0.25">
      <c r="A37" s="2" t="s">
        <v>31</v>
      </c>
      <c r="B37" s="381">
        <f t="shared" si="1"/>
        <v>34.883333333333333</v>
      </c>
      <c r="C37" s="530">
        <v>0</v>
      </c>
      <c r="D37" s="531">
        <v>0</v>
      </c>
      <c r="E37" s="531">
        <v>0</v>
      </c>
      <c r="F37" s="532">
        <v>0</v>
      </c>
      <c r="G37" s="533">
        <v>0</v>
      </c>
      <c r="H37" s="534">
        <v>0</v>
      </c>
      <c r="I37" s="534">
        <v>0</v>
      </c>
      <c r="J37" s="535">
        <v>0</v>
      </c>
      <c r="K37" s="536">
        <v>0</v>
      </c>
      <c r="L37" s="537">
        <v>0</v>
      </c>
      <c r="M37" s="537">
        <v>0</v>
      </c>
      <c r="N37" s="538">
        <v>0</v>
      </c>
      <c r="O37" s="539">
        <v>5.5555555555555552E-2</v>
      </c>
      <c r="P37" s="540">
        <v>0.29277777777777775</v>
      </c>
      <c r="Q37" s="540">
        <v>0.47222222222222221</v>
      </c>
      <c r="R37" s="541">
        <v>1.3205555555555557</v>
      </c>
      <c r="S37" s="542">
        <v>0.52888888888888896</v>
      </c>
      <c r="T37" s="543">
        <v>0.81944444444444442</v>
      </c>
      <c r="U37" s="543">
        <v>1.6933333333333334</v>
      </c>
      <c r="V37" s="544">
        <v>3.0416666666666665</v>
      </c>
      <c r="W37" s="545">
        <v>1.64</v>
      </c>
      <c r="X37" s="546">
        <v>1.4572222222222222</v>
      </c>
      <c r="Y37" s="546">
        <v>2.8866666666666667</v>
      </c>
      <c r="Z37" s="547">
        <v>5.9838888888888881</v>
      </c>
      <c r="AA37" s="548">
        <v>2.9316666666666666</v>
      </c>
      <c r="AB37" s="549">
        <v>3.651666666666666</v>
      </c>
      <c r="AC37" s="549">
        <v>4.304444444444445</v>
      </c>
      <c r="AD37" s="550">
        <v>10.887777777777778</v>
      </c>
      <c r="AE37" s="551">
        <v>3.4849999999999999</v>
      </c>
      <c r="AF37" s="552">
        <v>3.1805555555555598</v>
      </c>
      <c r="AG37" s="552">
        <v>2.7061111111111114</v>
      </c>
      <c r="AH37" s="553">
        <v>9.362222222222222</v>
      </c>
      <c r="AI37" s="554">
        <v>2.1899999999999995</v>
      </c>
      <c r="AJ37" s="555">
        <v>1.25</v>
      </c>
      <c r="AK37" s="555">
        <v>0.5</v>
      </c>
      <c r="AL37" s="556">
        <v>3.94</v>
      </c>
      <c r="AM37" s="557">
        <v>0.17944444444444443</v>
      </c>
      <c r="AN37" s="558">
        <v>0.16777777777777778</v>
      </c>
      <c r="AO37" s="558">
        <v>0</v>
      </c>
      <c r="AP37" s="559">
        <v>0.34722222222222221</v>
      </c>
      <c r="AQ37" s="560">
        <v>0</v>
      </c>
      <c r="AR37" s="561">
        <v>0</v>
      </c>
      <c r="AS37" s="561">
        <v>0</v>
      </c>
      <c r="AT37" s="562">
        <v>0</v>
      </c>
      <c r="AU37" s="563">
        <v>0</v>
      </c>
      <c r="AV37" s="564">
        <v>0</v>
      </c>
      <c r="AW37" s="564">
        <v>0</v>
      </c>
      <c r="AX37" s="565">
        <v>0</v>
      </c>
      <c r="AY37" s="262" t="s">
        <v>31</v>
      </c>
    </row>
    <row r="38" spans="1:51" x14ac:dyDescent="0.25">
      <c r="A38" s="2" t="s">
        <v>35</v>
      </c>
      <c r="B38" s="381">
        <f t="shared" si="1"/>
        <v>16</v>
      </c>
      <c r="C38" s="414">
        <v>0</v>
      </c>
      <c r="D38" s="415">
        <v>0</v>
      </c>
      <c r="E38" s="415">
        <v>0</v>
      </c>
      <c r="F38" s="416">
        <v>0</v>
      </c>
      <c r="G38" s="417">
        <v>0</v>
      </c>
      <c r="H38" s="418">
        <v>0</v>
      </c>
      <c r="I38" s="418">
        <v>0</v>
      </c>
      <c r="J38" s="419">
        <v>0</v>
      </c>
      <c r="K38" s="420">
        <v>0</v>
      </c>
      <c r="L38" s="421">
        <v>0</v>
      </c>
      <c r="M38" s="421">
        <v>0</v>
      </c>
      <c r="N38" s="422">
        <v>0</v>
      </c>
      <c r="O38" s="423">
        <v>0</v>
      </c>
      <c r="P38" s="424">
        <v>0</v>
      </c>
      <c r="Q38" s="424">
        <v>0</v>
      </c>
      <c r="R38" s="425">
        <v>0</v>
      </c>
      <c r="S38" s="426">
        <v>0</v>
      </c>
      <c r="T38" s="427">
        <v>0</v>
      </c>
      <c r="U38" s="427">
        <v>0</v>
      </c>
      <c r="V38" s="428">
        <v>0</v>
      </c>
      <c r="W38" s="429">
        <v>0</v>
      </c>
      <c r="X38" s="430">
        <v>0</v>
      </c>
      <c r="Y38" s="430">
        <v>1</v>
      </c>
      <c r="Z38" s="431">
        <v>1</v>
      </c>
      <c r="AA38" s="432">
        <v>4</v>
      </c>
      <c r="AB38" s="433">
        <v>1</v>
      </c>
      <c r="AC38" s="433">
        <v>4</v>
      </c>
      <c r="AD38" s="434">
        <v>9</v>
      </c>
      <c r="AE38" s="435">
        <v>6</v>
      </c>
      <c r="AF38" s="436">
        <v>0</v>
      </c>
      <c r="AG38" s="436">
        <v>0</v>
      </c>
      <c r="AH38" s="437">
        <v>6</v>
      </c>
      <c r="AI38" s="438">
        <v>0</v>
      </c>
      <c r="AJ38" s="439">
        <v>0</v>
      </c>
      <c r="AK38" s="439">
        <v>0</v>
      </c>
      <c r="AL38" s="440">
        <v>0</v>
      </c>
      <c r="AM38" s="441">
        <v>0</v>
      </c>
      <c r="AN38" s="442">
        <v>0</v>
      </c>
      <c r="AO38" s="442">
        <v>0</v>
      </c>
      <c r="AP38" s="443">
        <v>0</v>
      </c>
      <c r="AQ38" s="444">
        <v>0</v>
      </c>
      <c r="AR38" s="445">
        <v>0</v>
      </c>
      <c r="AS38" s="445">
        <v>0</v>
      </c>
      <c r="AT38" s="446">
        <v>0</v>
      </c>
      <c r="AU38" s="447">
        <v>0</v>
      </c>
      <c r="AV38" s="448">
        <v>0</v>
      </c>
      <c r="AW38" s="448">
        <v>0</v>
      </c>
      <c r="AX38" s="449">
        <v>0</v>
      </c>
      <c r="AY38" s="262" t="s">
        <v>35</v>
      </c>
    </row>
    <row r="39" spans="1:51" x14ac:dyDescent="0.25">
      <c r="A39" s="2" t="s">
        <v>32</v>
      </c>
      <c r="B39" s="381">
        <f t="shared" si="1"/>
        <v>7.4916666666666671</v>
      </c>
      <c r="C39" s="530">
        <v>0</v>
      </c>
      <c r="D39" s="531">
        <v>0</v>
      </c>
      <c r="E39" s="531">
        <v>0</v>
      </c>
      <c r="F39" s="532">
        <v>0</v>
      </c>
      <c r="G39" s="533">
        <v>0</v>
      </c>
      <c r="H39" s="534">
        <v>0</v>
      </c>
      <c r="I39" s="534">
        <v>0</v>
      </c>
      <c r="J39" s="535">
        <v>0</v>
      </c>
      <c r="K39" s="536">
        <v>0</v>
      </c>
      <c r="L39" s="537">
        <v>0</v>
      </c>
      <c r="M39" s="537">
        <v>0</v>
      </c>
      <c r="N39" s="538">
        <v>0</v>
      </c>
      <c r="O39" s="539">
        <v>0</v>
      </c>
      <c r="P39" s="540">
        <v>0</v>
      </c>
      <c r="Q39" s="540">
        <v>0</v>
      </c>
      <c r="R39" s="541">
        <v>0</v>
      </c>
      <c r="S39" s="542">
        <v>0</v>
      </c>
      <c r="T39" s="543">
        <v>0</v>
      </c>
      <c r="U39" s="543">
        <v>5.6666666666666671E-2</v>
      </c>
      <c r="V39" s="544">
        <v>5.6666666666666671E-2</v>
      </c>
      <c r="W39" s="545">
        <v>0.2361111111111111</v>
      </c>
      <c r="X39" s="546">
        <v>0.34722222222222221</v>
      </c>
      <c r="Y39" s="546">
        <v>0.82055555555555559</v>
      </c>
      <c r="Z39" s="547">
        <v>1.403888888888889</v>
      </c>
      <c r="AA39" s="548">
        <v>0.87611111111111117</v>
      </c>
      <c r="AB39" s="549">
        <v>1.1122222222222222</v>
      </c>
      <c r="AC39" s="549">
        <v>1.0672222222222221</v>
      </c>
      <c r="AD39" s="550">
        <v>2.9988888888888887</v>
      </c>
      <c r="AE39" s="551">
        <v>0.94444444444444442</v>
      </c>
      <c r="AF39" s="552">
        <v>0.70833333333333337</v>
      </c>
      <c r="AG39" s="552">
        <v>0.81944444444444442</v>
      </c>
      <c r="AH39" s="553">
        <v>2.4722222222222223</v>
      </c>
      <c r="AI39" s="554">
        <v>0.30999999999999994</v>
      </c>
      <c r="AJ39" s="555">
        <v>0.19</v>
      </c>
      <c r="AK39" s="555">
        <v>6.0000000000000005E-2</v>
      </c>
      <c r="AL39" s="556">
        <v>0.56000000000000005</v>
      </c>
      <c r="AM39" s="557">
        <v>0</v>
      </c>
      <c r="AN39" s="558">
        <v>0</v>
      </c>
      <c r="AO39" s="558">
        <v>0</v>
      </c>
      <c r="AP39" s="559">
        <v>0</v>
      </c>
      <c r="AQ39" s="560">
        <v>0</v>
      </c>
      <c r="AR39" s="561">
        <v>0</v>
      </c>
      <c r="AS39" s="561">
        <v>0</v>
      </c>
      <c r="AT39" s="562">
        <v>0</v>
      </c>
      <c r="AU39" s="563">
        <v>0</v>
      </c>
      <c r="AV39" s="564">
        <v>0</v>
      </c>
      <c r="AW39" s="564">
        <v>0</v>
      </c>
      <c r="AX39" s="565">
        <v>0</v>
      </c>
      <c r="AY39" s="262" t="s">
        <v>32</v>
      </c>
    </row>
    <row r="40" spans="1:51" ht="13.8" thickBot="1" x14ac:dyDescent="0.3">
      <c r="A40" s="6"/>
      <c r="B40" s="385"/>
      <c r="C40" s="23"/>
      <c r="D40" s="27"/>
      <c r="E40" s="27"/>
      <c r="F40" s="28"/>
      <c r="G40" s="49"/>
      <c r="H40" s="50"/>
      <c r="I40" s="50"/>
      <c r="J40" s="51"/>
      <c r="K40" s="70"/>
      <c r="L40" s="71"/>
      <c r="M40" s="71"/>
      <c r="N40" s="72"/>
      <c r="O40" s="91"/>
      <c r="P40" s="92"/>
      <c r="Q40" s="92"/>
      <c r="R40" s="93"/>
      <c r="S40" s="112"/>
      <c r="T40" s="113"/>
      <c r="U40" s="113"/>
      <c r="V40" s="114"/>
      <c r="W40" s="133"/>
      <c r="X40" s="134"/>
      <c r="Y40" s="134"/>
      <c r="Z40" s="135"/>
      <c r="AA40" s="154"/>
      <c r="AB40" s="155"/>
      <c r="AC40" s="155"/>
      <c r="AD40" s="156"/>
      <c r="AE40" s="175"/>
      <c r="AF40" s="176"/>
      <c r="AG40" s="176"/>
      <c r="AH40" s="177"/>
      <c r="AI40" s="196"/>
      <c r="AJ40" s="197"/>
      <c r="AK40" s="197"/>
      <c r="AL40" s="198"/>
      <c r="AM40" s="217"/>
      <c r="AN40" s="218"/>
      <c r="AO40" s="218"/>
      <c r="AP40" s="219"/>
      <c r="AQ40" s="238"/>
      <c r="AR40" s="239"/>
      <c r="AS40" s="239"/>
      <c r="AT40" s="240"/>
      <c r="AU40" s="258"/>
      <c r="AV40" s="259"/>
      <c r="AW40" s="259"/>
      <c r="AX40" s="260"/>
      <c r="AY40" s="376"/>
    </row>
    <row r="41" spans="1:51" ht="13.8" thickTop="1" x14ac:dyDescent="0.25">
      <c r="A41" s="4" t="s">
        <v>33</v>
      </c>
      <c r="B41" s="386">
        <f t="shared" ref="B41:N41" si="2">(B3+B22)/2</f>
        <v>11.879999999999999</v>
      </c>
      <c r="C41" s="15">
        <f t="shared" si="2"/>
        <v>6.6899999999999995</v>
      </c>
      <c r="D41" s="16">
        <f t="shared" si="2"/>
        <v>5.03</v>
      </c>
      <c r="E41" s="29">
        <f t="shared" si="2"/>
        <v>8.125</v>
      </c>
      <c r="F41" s="29">
        <f t="shared" si="2"/>
        <v>6.65</v>
      </c>
      <c r="G41" s="37">
        <f t="shared" si="2"/>
        <v>2.4500000000000002</v>
      </c>
      <c r="H41" s="38">
        <f t="shared" si="2"/>
        <v>4.43</v>
      </c>
      <c r="I41" s="38">
        <f t="shared" si="2"/>
        <v>-0.68000000000000016</v>
      </c>
      <c r="J41" s="39">
        <f t="shared" si="2"/>
        <v>2.2600000000000002</v>
      </c>
      <c r="K41" s="58">
        <f t="shared" si="2"/>
        <v>4.91</v>
      </c>
      <c r="L41" s="59">
        <f t="shared" si="2"/>
        <v>6.5149999999999997</v>
      </c>
      <c r="M41" s="59">
        <f t="shared" si="2"/>
        <v>6.94</v>
      </c>
      <c r="N41" s="60">
        <f t="shared" si="2"/>
        <v>6.1400000000000006</v>
      </c>
      <c r="O41" s="79">
        <f t="shared" ref="O41:AX41" si="3">(O3+O22)/2</f>
        <v>11.635</v>
      </c>
      <c r="P41" s="80">
        <f t="shared" si="3"/>
        <v>13.97</v>
      </c>
      <c r="Q41" s="80">
        <f t="shared" si="3"/>
        <v>12.690000000000001</v>
      </c>
      <c r="R41" s="81">
        <f t="shared" si="3"/>
        <v>12.765000000000001</v>
      </c>
      <c r="S41" s="100">
        <f t="shared" si="3"/>
        <v>13.17</v>
      </c>
      <c r="T41" s="101">
        <f t="shared" si="3"/>
        <v>12.184999999999999</v>
      </c>
      <c r="U41" s="101">
        <f t="shared" si="3"/>
        <v>18.75</v>
      </c>
      <c r="V41" s="102">
        <f t="shared" si="3"/>
        <v>14.835000000000001</v>
      </c>
      <c r="W41" s="121">
        <f t="shared" si="3"/>
        <v>17.600000000000001</v>
      </c>
      <c r="X41" s="122">
        <f t="shared" si="3"/>
        <v>16.8</v>
      </c>
      <c r="Y41" s="122">
        <f t="shared" si="3"/>
        <v>17.649999999999999</v>
      </c>
      <c r="Z41" s="123">
        <f t="shared" si="3"/>
        <v>17.350000000000001</v>
      </c>
      <c r="AA41" s="142">
        <f t="shared" si="3"/>
        <v>21.25</v>
      </c>
      <c r="AB41" s="143">
        <f t="shared" si="3"/>
        <v>19.600000000000001</v>
      </c>
      <c r="AC41" s="143">
        <f t="shared" si="3"/>
        <v>22.1</v>
      </c>
      <c r="AD41" s="144">
        <f t="shared" si="3"/>
        <v>21.05</v>
      </c>
      <c r="AE41" s="163">
        <f t="shared" si="3"/>
        <v>21</v>
      </c>
      <c r="AF41" s="164">
        <f t="shared" si="3"/>
        <v>19.100000000000001</v>
      </c>
      <c r="AG41" s="164">
        <f t="shared" si="3"/>
        <v>16.95</v>
      </c>
      <c r="AH41" s="165">
        <f t="shared" si="3"/>
        <v>18.95</v>
      </c>
      <c r="AI41" s="185">
        <f t="shared" si="3"/>
        <v>16.75</v>
      </c>
      <c r="AJ41" s="186">
        <f t="shared" si="3"/>
        <v>17.299999999999997</v>
      </c>
      <c r="AK41" s="186">
        <f t="shared" si="3"/>
        <v>11.945</v>
      </c>
      <c r="AL41" s="187">
        <f t="shared" si="3"/>
        <v>15.315000000000001</v>
      </c>
      <c r="AM41" s="205">
        <f t="shared" si="3"/>
        <v>13.864999999999998</v>
      </c>
      <c r="AN41" s="206">
        <f t="shared" si="3"/>
        <v>16.25</v>
      </c>
      <c r="AO41" s="206">
        <f t="shared" si="3"/>
        <v>8.4450000000000003</v>
      </c>
      <c r="AP41" s="207">
        <f t="shared" si="3"/>
        <v>12.73</v>
      </c>
      <c r="AQ41" s="227">
        <f t="shared" si="3"/>
        <v>9.99</v>
      </c>
      <c r="AR41" s="227">
        <f t="shared" si="3"/>
        <v>7.21</v>
      </c>
      <c r="AS41" s="227">
        <f t="shared" si="3"/>
        <v>6.0949999999999998</v>
      </c>
      <c r="AT41" s="228">
        <f t="shared" si="3"/>
        <v>7.74</v>
      </c>
      <c r="AU41" s="247">
        <f t="shared" si="3"/>
        <v>10.039999999999999</v>
      </c>
      <c r="AV41" s="248">
        <f t="shared" si="3"/>
        <v>4.1899999999999995</v>
      </c>
      <c r="AW41" s="248">
        <f t="shared" si="3"/>
        <v>6.1549999999999994</v>
      </c>
      <c r="AX41" s="372">
        <f t="shared" si="3"/>
        <v>6.7749999999999995</v>
      </c>
      <c r="AY41" s="261" t="s">
        <v>33</v>
      </c>
    </row>
    <row r="42" spans="1:51" x14ac:dyDescent="0.25">
      <c r="A42" s="2" t="s">
        <v>43</v>
      </c>
      <c r="B42" s="387">
        <f t="shared" ref="B42:J42" si="4">(B4+B23)/2</f>
        <v>11.380092592592593</v>
      </c>
      <c r="C42" s="23">
        <f t="shared" si="4"/>
        <v>4.5711111111111107</v>
      </c>
      <c r="D42" s="24">
        <f t="shared" si="4"/>
        <v>4.8205555555555559</v>
      </c>
      <c r="E42" s="30">
        <f t="shared" si="4"/>
        <v>4.1386111111111106</v>
      </c>
      <c r="F42" s="30">
        <f t="shared" si="4"/>
        <v>4.5002777777777778</v>
      </c>
      <c r="G42" s="46">
        <f t="shared" si="4"/>
        <v>4.9466666666666663</v>
      </c>
      <c r="H42" s="47">
        <f t="shared" si="4"/>
        <v>4.6480555555555556</v>
      </c>
      <c r="I42" s="47">
        <f t="shared" si="4"/>
        <v>5.5052777777777795</v>
      </c>
      <c r="J42" s="48">
        <f t="shared" si="4"/>
        <v>5.0022222222222226</v>
      </c>
      <c r="K42" s="67">
        <f>(K4+K23)/2</f>
        <v>6.1494444444444456</v>
      </c>
      <c r="L42" s="68">
        <f>(L4+L23)/2</f>
        <v>7.8011111111111111</v>
      </c>
      <c r="M42" s="68">
        <f>(M4+M23)/2</f>
        <v>8.7100000000000009</v>
      </c>
      <c r="N42" s="69">
        <f t="shared" ref="N42:AX42" si="5">(N4+N23)/2</f>
        <v>7.5919444444444455</v>
      </c>
      <c r="O42" s="88">
        <f t="shared" si="5"/>
        <v>9.4097222222222214</v>
      </c>
      <c r="P42" s="89">
        <f t="shared" si="5"/>
        <v>10.41</v>
      </c>
      <c r="Q42" s="89">
        <f t="shared" si="5"/>
        <v>11.855555555555556</v>
      </c>
      <c r="R42" s="90">
        <f t="shared" si="5"/>
        <v>10.530000000000001</v>
      </c>
      <c r="S42" s="109">
        <f t="shared" si="5"/>
        <v>12.527500000000002</v>
      </c>
      <c r="T42" s="110">
        <f t="shared" si="5"/>
        <v>13.423611111111111</v>
      </c>
      <c r="U42" s="110">
        <f t="shared" si="5"/>
        <v>14.777222222222223</v>
      </c>
      <c r="V42" s="111">
        <f t="shared" si="5"/>
        <v>13.622499999999999</v>
      </c>
      <c r="W42" s="130">
        <f t="shared" si="5"/>
        <v>15.801666666666666</v>
      </c>
      <c r="X42" s="131">
        <f t="shared" si="5"/>
        <v>16.606111111111112</v>
      </c>
      <c r="Y42" s="131">
        <f t="shared" si="5"/>
        <v>17.749166666666667</v>
      </c>
      <c r="Z42" s="132">
        <f t="shared" si="5"/>
        <v>16.753611111111113</v>
      </c>
      <c r="AA42" s="151">
        <f t="shared" si="5"/>
        <v>18.073611111111113</v>
      </c>
      <c r="AB42" s="152">
        <f t="shared" si="5"/>
        <v>18.606944444444444</v>
      </c>
      <c r="AC42" s="152">
        <f t="shared" si="5"/>
        <v>19.083333333333332</v>
      </c>
      <c r="AD42" s="153">
        <f t="shared" si="5"/>
        <v>18.61</v>
      </c>
      <c r="AE42" s="172">
        <f t="shared" si="5"/>
        <v>18.732777777777777</v>
      </c>
      <c r="AF42" s="173">
        <f t="shared" si="5"/>
        <v>18.640555555555554</v>
      </c>
      <c r="AG42" s="173">
        <f t="shared" si="5"/>
        <v>18.096944444444446</v>
      </c>
      <c r="AH42" s="174">
        <f t="shared" si="5"/>
        <v>18.473055555555554</v>
      </c>
      <c r="AI42" s="178">
        <f t="shared" si="5"/>
        <v>17.128888888888888</v>
      </c>
      <c r="AJ42" s="194">
        <f t="shared" si="5"/>
        <v>15.49861111111111</v>
      </c>
      <c r="AK42" s="194">
        <f t="shared" si="5"/>
        <v>14.773888888888891</v>
      </c>
      <c r="AL42" s="195">
        <f t="shared" si="5"/>
        <v>15.797222222222222</v>
      </c>
      <c r="AM42" s="214">
        <f t="shared" si="5"/>
        <v>14.156388888888891</v>
      </c>
      <c r="AN42" s="215">
        <f t="shared" si="5"/>
        <v>12.255000000000001</v>
      </c>
      <c r="AO42" s="215">
        <f t="shared" si="5"/>
        <v>11.643888888888888</v>
      </c>
      <c r="AP42" s="216">
        <f t="shared" si="5"/>
        <v>12.615555555555556</v>
      </c>
      <c r="AQ42" s="235">
        <f t="shared" si="5"/>
        <v>9.65</v>
      </c>
      <c r="AR42" s="236">
        <f t="shared" si="5"/>
        <v>8.0577777777777779</v>
      </c>
      <c r="AS42" s="236">
        <f t="shared" si="5"/>
        <v>6.8005555555555555</v>
      </c>
      <c r="AT42" s="237">
        <f t="shared" si="5"/>
        <v>8.1650000000000009</v>
      </c>
      <c r="AU42" s="255">
        <f t="shared" si="5"/>
        <v>5.2891666666666666</v>
      </c>
      <c r="AV42" s="256">
        <f t="shared" si="5"/>
        <v>3.9444444444444438</v>
      </c>
      <c r="AW42" s="256">
        <f t="shared" si="5"/>
        <v>5.405555555555555</v>
      </c>
      <c r="AX42" s="257">
        <f t="shared" si="5"/>
        <v>4.8997222222222216</v>
      </c>
      <c r="AY42" s="262" t="s">
        <v>43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539FC-82E4-4CEE-863A-951CC297A385}">
  <dimension ref="A1:AY42"/>
  <sheetViews>
    <sheetView topLeftCell="AA17" workbookViewId="0">
      <selection sqref="A1:AY42"/>
    </sheetView>
  </sheetViews>
  <sheetFormatPr baseColWidth="10" defaultRowHeight="13.2" x14ac:dyDescent="0.25"/>
  <cols>
    <col min="1" max="1" width="40.5546875" customWidth="1"/>
    <col min="2" max="2" width="9.88671875" customWidth="1"/>
    <col min="3" max="25" width="6.33203125" customWidth="1"/>
    <col min="26" max="26" width="6.88671875" customWidth="1"/>
    <col min="27" max="33" width="6.33203125" customWidth="1"/>
    <col min="34" max="34" width="7.109375" customWidth="1"/>
    <col min="35" max="50" width="6.33203125" customWidth="1"/>
    <col min="51" max="51" width="40.5546875" customWidth="1"/>
  </cols>
  <sheetData>
    <row r="1" spans="1:51" ht="13.8" thickTop="1" x14ac:dyDescent="0.25">
      <c r="A1" s="2" t="s">
        <v>63</v>
      </c>
      <c r="B1" s="378" t="s">
        <v>16</v>
      </c>
      <c r="C1" s="9"/>
      <c r="D1" s="10" t="s">
        <v>0</v>
      </c>
      <c r="E1" s="10"/>
      <c r="F1" s="11"/>
      <c r="G1" s="31"/>
      <c r="H1" s="32" t="s">
        <v>5</v>
      </c>
      <c r="I1" s="32"/>
      <c r="J1" s="33"/>
      <c r="K1" s="52"/>
      <c r="L1" s="53" t="s">
        <v>6</v>
      </c>
      <c r="M1" s="53"/>
      <c r="N1" s="54"/>
      <c r="O1" s="73"/>
      <c r="P1" s="74" t="s">
        <v>7</v>
      </c>
      <c r="Q1" s="74"/>
      <c r="R1" s="75"/>
      <c r="S1" s="94"/>
      <c r="T1" s="95" t="s">
        <v>8</v>
      </c>
      <c r="U1" s="95"/>
      <c r="V1" s="96"/>
      <c r="W1" s="115"/>
      <c r="X1" s="116" t="s">
        <v>9</v>
      </c>
      <c r="Y1" s="116"/>
      <c r="Z1" s="117"/>
      <c r="AA1" s="136"/>
      <c r="AB1" s="137" t="s">
        <v>10</v>
      </c>
      <c r="AC1" s="137"/>
      <c r="AD1" s="138"/>
      <c r="AE1" s="157"/>
      <c r="AF1" s="158" t="s">
        <v>11</v>
      </c>
      <c r="AG1" s="158"/>
      <c r="AH1" s="159"/>
      <c r="AI1" s="179"/>
      <c r="AJ1" s="180" t="s">
        <v>12</v>
      </c>
      <c r="AK1" s="180"/>
      <c r="AL1" s="181"/>
      <c r="AM1" s="199"/>
      <c r="AN1" s="200" t="s">
        <v>13</v>
      </c>
      <c r="AO1" s="200"/>
      <c r="AP1" s="201"/>
      <c r="AQ1" s="220"/>
      <c r="AR1" s="221" t="s">
        <v>14</v>
      </c>
      <c r="AS1" s="221"/>
      <c r="AT1" s="222"/>
      <c r="AU1" s="241"/>
      <c r="AV1" s="242" t="s">
        <v>15</v>
      </c>
      <c r="AW1" s="242"/>
      <c r="AX1" s="243"/>
      <c r="AY1" s="262" t="s">
        <v>63</v>
      </c>
    </row>
    <row r="2" spans="1:51" ht="13.8" thickBot="1" x14ac:dyDescent="0.3">
      <c r="A2" s="3"/>
      <c r="B2" s="379"/>
      <c r="C2" s="12" t="s">
        <v>2</v>
      </c>
      <c r="D2" s="13" t="s">
        <v>3</v>
      </c>
      <c r="E2" s="13" t="s">
        <v>4</v>
      </c>
      <c r="F2" s="14" t="s">
        <v>1</v>
      </c>
      <c r="G2" s="34" t="s">
        <v>2</v>
      </c>
      <c r="H2" s="35" t="s">
        <v>3</v>
      </c>
      <c r="I2" s="35" t="s">
        <v>4</v>
      </c>
      <c r="J2" s="36" t="s">
        <v>1</v>
      </c>
      <c r="K2" s="55" t="s">
        <v>2</v>
      </c>
      <c r="L2" s="56" t="s">
        <v>3</v>
      </c>
      <c r="M2" s="56" t="s">
        <v>4</v>
      </c>
      <c r="N2" s="57" t="s">
        <v>1</v>
      </c>
      <c r="O2" s="76" t="s">
        <v>2</v>
      </c>
      <c r="P2" s="77" t="s">
        <v>3</v>
      </c>
      <c r="Q2" s="77" t="s">
        <v>4</v>
      </c>
      <c r="R2" s="78" t="s">
        <v>1</v>
      </c>
      <c r="S2" s="97" t="s">
        <v>2</v>
      </c>
      <c r="T2" s="98" t="s">
        <v>3</v>
      </c>
      <c r="U2" s="98" t="s">
        <v>4</v>
      </c>
      <c r="V2" s="99" t="s">
        <v>1</v>
      </c>
      <c r="W2" s="118" t="s">
        <v>2</v>
      </c>
      <c r="X2" s="119" t="s">
        <v>3</v>
      </c>
      <c r="Y2" s="119" t="s">
        <v>4</v>
      </c>
      <c r="Z2" s="120" t="s">
        <v>1</v>
      </c>
      <c r="AA2" s="139" t="s">
        <v>2</v>
      </c>
      <c r="AB2" s="140" t="s">
        <v>3</v>
      </c>
      <c r="AC2" s="140" t="s">
        <v>4</v>
      </c>
      <c r="AD2" s="141" t="s">
        <v>1</v>
      </c>
      <c r="AE2" s="160" t="s">
        <v>2</v>
      </c>
      <c r="AF2" s="161" t="s">
        <v>3</v>
      </c>
      <c r="AG2" s="161" t="s">
        <v>4</v>
      </c>
      <c r="AH2" s="162" t="s">
        <v>1</v>
      </c>
      <c r="AI2" s="182" t="s">
        <v>2</v>
      </c>
      <c r="AJ2" s="183" t="s">
        <v>3</v>
      </c>
      <c r="AK2" s="183" t="s">
        <v>4</v>
      </c>
      <c r="AL2" s="184" t="s">
        <v>1</v>
      </c>
      <c r="AM2" s="202" t="s">
        <v>2</v>
      </c>
      <c r="AN2" s="203" t="s">
        <v>3</v>
      </c>
      <c r="AO2" s="203" t="s">
        <v>4</v>
      </c>
      <c r="AP2" s="204" t="s">
        <v>1</v>
      </c>
      <c r="AQ2" s="223" t="s">
        <v>2</v>
      </c>
      <c r="AR2" s="224" t="s">
        <v>3</v>
      </c>
      <c r="AS2" s="224" t="s">
        <v>4</v>
      </c>
      <c r="AT2" s="225" t="s">
        <v>1</v>
      </c>
      <c r="AU2" s="244" t="s">
        <v>2</v>
      </c>
      <c r="AV2" s="245" t="s">
        <v>3</v>
      </c>
      <c r="AW2" s="245" t="s">
        <v>4</v>
      </c>
      <c r="AX2" s="246" t="s">
        <v>1</v>
      </c>
      <c r="AY2" s="374"/>
    </row>
    <row r="3" spans="1:51" ht="13.8" thickTop="1" x14ac:dyDescent="0.25">
      <c r="A3" s="413" t="s">
        <v>17</v>
      </c>
      <c r="B3" s="371">
        <f>AVERAGE(F3,J3,N3,R3,V3,Z3,AD3,AH3,AL3,AP3,AT3,AX3)</f>
        <v>7.256666666666665</v>
      </c>
      <c r="C3" s="414">
        <v>2.75</v>
      </c>
      <c r="D3" s="415">
        <v>2.9</v>
      </c>
      <c r="E3" s="415">
        <v>-1.17</v>
      </c>
      <c r="F3" s="416">
        <v>1.41</v>
      </c>
      <c r="G3" s="417">
        <v>3.25</v>
      </c>
      <c r="H3" s="418">
        <v>1.72</v>
      </c>
      <c r="I3" s="418">
        <v>1.56</v>
      </c>
      <c r="J3" s="419">
        <v>2.2200000000000002</v>
      </c>
      <c r="K3" s="420">
        <v>7.15</v>
      </c>
      <c r="L3" s="421">
        <v>5.21</v>
      </c>
      <c r="M3" s="421">
        <v>3.98</v>
      </c>
      <c r="N3" s="422">
        <v>5.4</v>
      </c>
      <c r="O3" s="423">
        <v>4.66</v>
      </c>
      <c r="P3" s="424">
        <v>2.31</v>
      </c>
      <c r="Q3" s="424">
        <v>6.99</v>
      </c>
      <c r="R3" s="425">
        <v>4.6500000000000004</v>
      </c>
      <c r="S3" s="426">
        <v>5.55</v>
      </c>
      <c r="T3" s="427">
        <v>6.01</v>
      </c>
      <c r="U3" s="427">
        <v>8.85</v>
      </c>
      <c r="V3" s="428">
        <v>6.87</v>
      </c>
      <c r="W3" s="429">
        <v>10.8</v>
      </c>
      <c r="X3" s="430">
        <v>11.6</v>
      </c>
      <c r="Y3" s="430">
        <v>14</v>
      </c>
      <c r="Z3" s="431">
        <v>12.1</v>
      </c>
      <c r="AA3" s="432">
        <v>10.1</v>
      </c>
      <c r="AB3" s="433">
        <v>11.6</v>
      </c>
      <c r="AC3" s="433">
        <v>15.4</v>
      </c>
      <c r="AD3" s="434">
        <v>12.5</v>
      </c>
      <c r="AE3" s="435">
        <v>14.7</v>
      </c>
      <c r="AF3" s="436">
        <v>12.9</v>
      </c>
      <c r="AG3" s="436">
        <v>12</v>
      </c>
      <c r="AH3" s="437">
        <v>13.1</v>
      </c>
      <c r="AI3" s="438">
        <v>8.8800000000000008</v>
      </c>
      <c r="AJ3" s="439">
        <v>9.8000000000000007</v>
      </c>
      <c r="AK3" s="439">
        <v>13.1</v>
      </c>
      <c r="AL3" s="440">
        <v>10.6</v>
      </c>
      <c r="AM3" s="441">
        <v>9.5500000000000007</v>
      </c>
      <c r="AN3" s="442">
        <v>11.1</v>
      </c>
      <c r="AO3" s="442">
        <v>7.83</v>
      </c>
      <c r="AP3" s="443">
        <v>9.4499999999999993</v>
      </c>
      <c r="AQ3" s="444">
        <v>6.47</v>
      </c>
      <c r="AR3" s="445">
        <v>2.67</v>
      </c>
      <c r="AS3" s="445">
        <v>5.64</v>
      </c>
      <c r="AT3" s="446">
        <v>4.93</v>
      </c>
      <c r="AU3" s="447">
        <v>1.33</v>
      </c>
      <c r="AV3" s="448">
        <v>6.22</v>
      </c>
      <c r="AW3" s="448">
        <v>3.98</v>
      </c>
      <c r="AX3" s="449">
        <v>3.85</v>
      </c>
      <c r="AY3" s="450" t="s">
        <v>17</v>
      </c>
    </row>
    <row r="4" spans="1:51" x14ac:dyDescent="0.25">
      <c r="A4" s="452" t="s">
        <v>18</v>
      </c>
      <c r="B4" s="373">
        <f>AVERAGE(F4,J4,N4,R4,V4,Z4,AD4,AH4,AL4,AP4,AT4,AX4)</f>
        <v>7.1174074074074065</v>
      </c>
      <c r="C4" s="414">
        <v>1.9913580246913578</v>
      </c>
      <c r="D4" s="415">
        <v>2.1171604938271602</v>
      </c>
      <c r="E4" s="415">
        <v>1.6066358024691358</v>
      </c>
      <c r="F4" s="416">
        <v>1.8946604938271605</v>
      </c>
      <c r="G4" s="417">
        <v>1.8927777777777779</v>
      </c>
      <c r="H4" s="418">
        <v>1.3361111111111112</v>
      </c>
      <c r="I4" s="418">
        <v>2.0628703703703706</v>
      </c>
      <c r="J4" s="419">
        <v>1.7397839506172839</v>
      </c>
      <c r="K4" s="420">
        <v>2.2264506172839504</v>
      </c>
      <c r="L4" s="421">
        <v>3.4048456790123458</v>
      </c>
      <c r="M4" s="421">
        <v>3.8229629629629622</v>
      </c>
      <c r="N4" s="422">
        <v>3.1738580246913584</v>
      </c>
      <c r="O4" s="423">
        <v>4.2553086419753088</v>
      </c>
      <c r="P4" s="424">
        <v>4.7233333333333336</v>
      </c>
      <c r="Q4" s="424">
        <v>6.3075617283950614</v>
      </c>
      <c r="R4" s="425">
        <v>5.0922530864197535</v>
      </c>
      <c r="S4" s="426">
        <v>7.1882407407407403</v>
      </c>
      <c r="T4" s="427">
        <v>8.2104938271604926</v>
      </c>
      <c r="U4" s="427">
        <v>9.6818209876543193</v>
      </c>
      <c r="V4" s="428">
        <v>8.456018518518519</v>
      </c>
      <c r="W4" s="429">
        <v>10.635648148148148</v>
      </c>
      <c r="X4" s="430">
        <v>11.516728395061728</v>
      </c>
      <c r="Y4" s="430">
        <v>12.223425925925927</v>
      </c>
      <c r="Z4" s="431">
        <v>11.479413580246913</v>
      </c>
      <c r="AA4" s="432">
        <v>13.104012345679013</v>
      </c>
      <c r="AB4" s="433">
        <v>13.306111111111113</v>
      </c>
      <c r="AC4" s="433">
        <v>13.815000000000001</v>
      </c>
      <c r="AD4" s="434">
        <v>13.425123456790125</v>
      </c>
      <c r="AE4" s="435">
        <v>13.216141975308643</v>
      </c>
      <c r="AF4" s="436">
        <v>13.601944444444445</v>
      </c>
      <c r="AG4" s="436">
        <v>13.061913580246914</v>
      </c>
      <c r="AH4" s="437">
        <v>13.292006172839503</v>
      </c>
      <c r="AI4" s="438">
        <v>12.044290123456792</v>
      </c>
      <c r="AJ4" s="439">
        <v>10.574537037037036</v>
      </c>
      <c r="AK4" s="439">
        <v>9.4704938271604941</v>
      </c>
      <c r="AL4" s="440">
        <v>10.633827160493828</v>
      </c>
      <c r="AM4" s="441">
        <v>10.164969135802469</v>
      </c>
      <c r="AN4" s="442">
        <v>8.3493827160493836</v>
      </c>
      <c r="AO4" s="442">
        <v>7.9440740740740763</v>
      </c>
      <c r="AP4" s="443">
        <v>8.7329012345679029</v>
      </c>
      <c r="AQ4" s="444">
        <v>6.3144135802469137</v>
      </c>
      <c r="AR4" s="445">
        <v>5.074537037037036</v>
      </c>
      <c r="AS4" s="445">
        <v>3.9236728395061728</v>
      </c>
      <c r="AT4" s="446">
        <v>5.1014197530864198</v>
      </c>
      <c r="AU4" s="447">
        <v>2.8637345679012345</v>
      </c>
      <c r="AV4" s="448">
        <v>1.1793827160493826</v>
      </c>
      <c r="AW4" s="448">
        <v>3.0543518518518522</v>
      </c>
      <c r="AX4" s="449">
        <v>2.3876234567901236</v>
      </c>
      <c r="AY4" s="453" t="s">
        <v>18</v>
      </c>
    </row>
    <row r="5" spans="1:51" x14ac:dyDescent="0.25">
      <c r="A5" s="5" t="s">
        <v>38</v>
      </c>
      <c r="B5" s="378">
        <v>6.13</v>
      </c>
      <c r="C5" s="17">
        <v>-8.2100000000000009</v>
      </c>
      <c r="D5" s="18">
        <v>-3.68</v>
      </c>
      <c r="E5" s="18">
        <v>-2.38</v>
      </c>
      <c r="F5" s="19">
        <v>-1.98</v>
      </c>
      <c r="G5" s="40">
        <v>-9.07</v>
      </c>
      <c r="H5" s="41">
        <v>-3.11</v>
      </c>
      <c r="I5" s="41">
        <v>-4.54</v>
      </c>
      <c r="J5" s="42">
        <v>-2.1</v>
      </c>
      <c r="K5" s="61">
        <v>-2</v>
      </c>
      <c r="L5" s="62">
        <v>-1.32</v>
      </c>
      <c r="M5" s="62">
        <v>0.26400000000000001</v>
      </c>
      <c r="N5" s="63">
        <v>1.27</v>
      </c>
      <c r="O5" s="82">
        <v>-0.54</v>
      </c>
      <c r="P5" s="83">
        <v>2.2000000000000002</v>
      </c>
      <c r="Q5" s="83">
        <v>3.3</v>
      </c>
      <c r="R5" s="84">
        <v>3.55</v>
      </c>
      <c r="S5" s="103">
        <v>3.35</v>
      </c>
      <c r="T5" s="104">
        <v>3.83</v>
      </c>
      <c r="U5" s="104">
        <v>6.12</v>
      </c>
      <c r="V5" s="105">
        <v>5.4</v>
      </c>
      <c r="W5" s="124">
        <v>7.65</v>
      </c>
      <c r="X5" s="125">
        <v>8.4600000000000009</v>
      </c>
      <c r="Y5" s="125">
        <v>8.85</v>
      </c>
      <c r="Z5" s="126">
        <v>9.85</v>
      </c>
      <c r="AA5" s="145">
        <v>10.1</v>
      </c>
      <c r="AB5" s="146">
        <v>10.6</v>
      </c>
      <c r="AC5" s="146">
        <v>11.7</v>
      </c>
      <c r="AD5" s="147">
        <v>11.5</v>
      </c>
      <c r="AE5" s="166">
        <v>10.6</v>
      </c>
      <c r="AF5" s="167">
        <v>11.6</v>
      </c>
      <c r="AG5" s="167">
        <v>11.5</v>
      </c>
      <c r="AH5" s="168">
        <v>11.7</v>
      </c>
      <c r="AI5" s="188">
        <v>8.7899999999999991</v>
      </c>
      <c r="AJ5" s="189">
        <v>7.64</v>
      </c>
      <c r="AK5" s="189">
        <v>5.88</v>
      </c>
      <c r="AL5" s="190">
        <v>7.66</v>
      </c>
      <c r="AM5" s="208">
        <v>6.55</v>
      </c>
      <c r="AN5" s="209">
        <v>4.88</v>
      </c>
      <c r="AO5" s="209">
        <v>1.1200000000000001</v>
      </c>
      <c r="AP5" s="210">
        <v>4.42</v>
      </c>
      <c r="AQ5" s="229">
        <v>1.78</v>
      </c>
      <c r="AR5" s="230">
        <v>1.48</v>
      </c>
      <c r="AS5" s="230">
        <v>-0.89</v>
      </c>
      <c r="AT5" s="231">
        <v>3.45</v>
      </c>
      <c r="AU5" s="249">
        <v>-3.35</v>
      </c>
      <c r="AV5" s="250">
        <v>-3.98</v>
      </c>
      <c r="AW5" s="250">
        <v>-0.96399999999999997</v>
      </c>
      <c r="AX5" s="251">
        <v>-2.5</v>
      </c>
      <c r="AY5" s="375" t="s">
        <v>38</v>
      </c>
    </row>
    <row r="6" spans="1:51" x14ac:dyDescent="0.25">
      <c r="A6" s="5" t="s">
        <v>39</v>
      </c>
      <c r="B6" s="380">
        <v>2003</v>
      </c>
      <c r="C6" s="17">
        <v>2009</v>
      </c>
      <c r="D6" s="18">
        <v>2013</v>
      </c>
      <c r="E6" s="18">
        <v>2006</v>
      </c>
      <c r="F6" s="19">
        <v>2009</v>
      </c>
      <c r="G6" s="40">
        <v>2012</v>
      </c>
      <c r="H6" s="41">
        <v>2010</v>
      </c>
      <c r="I6" s="41">
        <v>2005</v>
      </c>
      <c r="J6" s="42">
        <v>2012</v>
      </c>
      <c r="K6" s="61">
        <v>2005</v>
      </c>
      <c r="L6" s="62">
        <v>2006</v>
      </c>
      <c r="M6" s="62">
        <v>2013</v>
      </c>
      <c r="N6" s="63">
        <v>2013</v>
      </c>
      <c r="O6" s="82">
        <v>2003</v>
      </c>
      <c r="P6" s="83">
        <v>2001</v>
      </c>
      <c r="Q6" s="83">
        <v>2013</v>
      </c>
      <c r="R6" s="84">
        <v>2017</v>
      </c>
      <c r="S6" s="103">
        <v>2004</v>
      </c>
      <c r="T6" s="104">
        <v>2010</v>
      </c>
      <c r="U6" s="104">
        <v>2004</v>
      </c>
      <c r="V6" s="105">
        <v>2010</v>
      </c>
      <c r="W6" s="124">
        <v>2001</v>
      </c>
      <c r="X6" s="125">
        <v>2008</v>
      </c>
      <c r="Y6" s="125">
        <v>2002</v>
      </c>
      <c r="Z6" s="126">
        <v>2001</v>
      </c>
      <c r="AA6" s="145">
        <v>2011</v>
      </c>
      <c r="AB6" s="146">
        <v>2002</v>
      </c>
      <c r="AC6" s="146">
        <v>2012</v>
      </c>
      <c r="AD6" s="147">
        <v>2011</v>
      </c>
      <c r="AE6" s="166">
        <v>2005</v>
      </c>
      <c r="AF6" s="167">
        <v>2014</v>
      </c>
      <c r="AG6" s="167">
        <v>2003</v>
      </c>
      <c r="AH6" s="168">
        <v>2005</v>
      </c>
      <c r="AI6" s="188">
        <v>2003</v>
      </c>
      <c r="AJ6" s="189">
        <v>2008</v>
      </c>
      <c r="AK6" s="189">
        <v>2003</v>
      </c>
      <c r="AL6" s="190">
        <v>2003</v>
      </c>
      <c r="AM6" s="208">
        <v>2002</v>
      </c>
      <c r="AN6" s="209">
        <v>2009</v>
      </c>
      <c r="AO6" s="209">
        <v>2003</v>
      </c>
      <c r="AP6" s="210">
        <v>2003</v>
      </c>
      <c r="AQ6" s="229">
        <v>2006</v>
      </c>
      <c r="AR6" s="230">
        <v>2007</v>
      </c>
      <c r="AS6" s="230">
        <v>2010</v>
      </c>
      <c r="AT6" s="231">
        <v>2005</v>
      </c>
      <c r="AU6" s="249">
        <v>2010</v>
      </c>
      <c r="AV6" s="250">
        <v>2009</v>
      </c>
      <c r="AW6" s="250">
        <v>2010</v>
      </c>
      <c r="AX6" s="251">
        <v>2010</v>
      </c>
      <c r="AY6" s="375" t="s">
        <v>39</v>
      </c>
    </row>
    <row r="7" spans="1:51" x14ac:dyDescent="0.25">
      <c r="A7" s="5" t="s">
        <v>40</v>
      </c>
      <c r="B7" s="378">
        <v>7.95</v>
      </c>
      <c r="C7" s="17">
        <v>7.79</v>
      </c>
      <c r="D7" s="18">
        <v>7.19</v>
      </c>
      <c r="E7" s="18">
        <v>8</v>
      </c>
      <c r="F7" s="19">
        <v>5.46</v>
      </c>
      <c r="G7" s="40">
        <v>7.16</v>
      </c>
      <c r="H7" s="41">
        <v>5.2</v>
      </c>
      <c r="I7" s="41">
        <v>6.49</v>
      </c>
      <c r="J7" s="42">
        <v>5.07</v>
      </c>
      <c r="K7" s="61">
        <v>7.15</v>
      </c>
      <c r="L7" s="62">
        <v>6.85</v>
      </c>
      <c r="M7" s="62">
        <v>7.75</v>
      </c>
      <c r="N7" s="63">
        <v>5.77</v>
      </c>
      <c r="O7" s="82">
        <v>7.93</v>
      </c>
      <c r="P7" s="83">
        <v>8.5399999999999991</v>
      </c>
      <c r="Q7" s="83">
        <v>8.4499999999999993</v>
      </c>
      <c r="R7" s="84">
        <v>6.96</v>
      </c>
      <c r="S7" s="103">
        <v>9.83</v>
      </c>
      <c r="T7" s="104">
        <v>10.3</v>
      </c>
      <c r="U7" s="104">
        <v>12.3</v>
      </c>
      <c r="V7" s="105">
        <v>10.5</v>
      </c>
      <c r="W7" s="124">
        <v>13</v>
      </c>
      <c r="X7" s="125">
        <v>13.4</v>
      </c>
      <c r="Y7" s="125">
        <v>14.9</v>
      </c>
      <c r="Z7" s="126">
        <v>13</v>
      </c>
      <c r="AA7" s="145">
        <v>15.4</v>
      </c>
      <c r="AB7" s="146">
        <v>15.1</v>
      </c>
      <c r="AC7" s="146">
        <v>16.2</v>
      </c>
      <c r="AD7" s="147">
        <v>15.3</v>
      </c>
      <c r="AE7" s="166">
        <v>16.5</v>
      </c>
      <c r="AF7" s="167">
        <v>16</v>
      </c>
      <c r="AG7" s="167">
        <v>13.9</v>
      </c>
      <c r="AH7" s="168">
        <v>14.1</v>
      </c>
      <c r="AI7" s="188">
        <v>15.6</v>
      </c>
      <c r="AJ7" s="189">
        <v>14.3</v>
      </c>
      <c r="AK7" s="189">
        <v>13.8</v>
      </c>
      <c r="AL7" s="190">
        <v>13.9</v>
      </c>
      <c r="AM7" s="208">
        <v>12.6</v>
      </c>
      <c r="AN7" s="209">
        <v>12.5</v>
      </c>
      <c r="AO7" s="209">
        <v>12.7</v>
      </c>
      <c r="AP7" s="210">
        <v>12</v>
      </c>
      <c r="AQ7" s="229">
        <v>8.58</v>
      </c>
      <c r="AR7" s="230">
        <v>8.6</v>
      </c>
      <c r="AS7" s="230">
        <v>8.34</v>
      </c>
      <c r="AT7" s="231">
        <v>7.68</v>
      </c>
      <c r="AU7" s="249">
        <v>7.98</v>
      </c>
      <c r="AV7" s="250">
        <v>8</v>
      </c>
      <c r="AW7" s="250">
        <v>8.18</v>
      </c>
      <c r="AX7" s="251">
        <v>7.72</v>
      </c>
      <c r="AY7" s="375" t="s">
        <v>40</v>
      </c>
    </row>
    <row r="8" spans="1:51" x14ac:dyDescent="0.25">
      <c r="A8" s="5" t="s">
        <v>39</v>
      </c>
      <c r="B8" s="380">
        <v>2014</v>
      </c>
      <c r="C8" s="17">
        <v>2007</v>
      </c>
      <c r="D8" s="18">
        <v>2007</v>
      </c>
      <c r="E8" s="18">
        <v>2002</v>
      </c>
      <c r="F8" s="19">
        <v>2007</v>
      </c>
      <c r="G8" s="40">
        <v>2004</v>
      </c>
      <c r="H8" s="41">
        <v>2007</v>
      </c>
      <c r="I8" s="41">
        <v>2007</v>
      </c>
      <c r="J8" s="42">
        <v>2002</v>
      </c>
      <c r="K8" s="61">
        <v>2019</v>
      </c>
      <c r="L8" s="62">
        <v>2002</v>
      </c>
      <c r="M8" s="62">
        <v>2005</v>
      </c>
      <c r="N8" s="63">
        <v>2017</v>
      </c>
      <c r="O8" s="82">
        <v>2014</v>
      </c>
      <c r="P8" s="83">
        <v>2009</v>
      </c>
      <c r="Q8" s="83">
        <v>2011</v>
      </c>
      <c r="R8" s="84">
        <v>2011</v>
      </c>
      <c r="S8" s="103">
        <v>2007</v>
      </c>
      <c r="T8" s="104">
        <v>2007</v>
      </c>
      <c r="U8" s="104">
        <v>2008</v>
      </c>
      <c r="V8" s="105">
        <v>2008</v>
      </c>
      <c r="W8" s="124">
        <v>2003</v>
      </c>
      <c r="X8" s="125">
        <v>2007</v>
      </c>
      <c r="Y8" s="125">
        <v>2005</v>
      </c>
      <c r="Z8" s="126">
        <v>2017</v>
      </c>
      <c r="AA8" s="145">
        <v>2006</v>
      </c>
      <c r="AB8" s="146">
        <v>2014</v>
      </c>
      <c r="AC8" s="146">
        <v>2006</v>
      </c>
      <c r="AD8" s="147">
        <v>2006</v>
      </c>
      <c r="AE8" s="166">
        <v>2004</v>
      </c>
      <c r="AF8" s="167">
        <v>2004</v>
      </c>
      <c r="AG8" s="167">
        <v>2008</v>
      </c>
      <c r="AH8" s="168">
        <v>2001</v>
      </c>
      <c r="AI8" s="188">
        <v>2005</v>
      </c>
      <c r="AJ8" s="189">
        <v>2006</v>
      </c>
      <c r="AK8" s="189">
        <v>2006</v>
      </c>
      <c r="AL8" s="190">
        <v>2006</v>
      </c>
      <c r="AM8" s="208">
        <v>2001</v>
      </c>
      <c r="AN8" s="209">
        <v>2001</v>
      </c>
      <c r="AO8" s="209">
        <v>2005</v>
      </c>
      <c r="AP8" s="210">
        <v>2001</v>
      </c>
      <c r="AQ8" s="229">
        <v>2005</v>
      </c>
      <c r="AR8" s="230">
        <v>2009</v>
      </c>
      <c r="AS8" s="230">
        <v>2009</v>
      </c>
      <c r="AT8" s="231">
        <v>2015</v>
      </c>
      <c r="AU8" s="249">
        <v>2018</v>
      </c>
      <c r="AV8" s="250">
        <v>2015</v>
      </c>
      <c r="AW8" s="250">
        <v>2002</v>
      </c>
      <c r="AX8" s="251">
        <v>2015</v>
      </c>
      <c r="AY8" s="375" t="s">
        <v>39</v>
      </c>
    </row>
    <row r="9" spans="1:51" x14ac:dyDescent="0.25">
      <c r="A9" s="2" t="s">
        <v>19</v>
      </c>
      <c r="B9" s="381">
        <f>MIN(C9:AX9)</f>
        <v>-6.3</v>
      </c>
      <c r="C9" s="20">
        <v>-1.8</v>
      </c>
      <c r="D9" s="21">
        <v>-1.7</v>
      </c>
      <c r="E9" s="21">
        <v>-6.3</v>
      </c>
      <c r="F9" s="22">
        <v>-6.3</v>
      </c>
      <c r="G9" s="43">
        <v>-1.1000000000000001</v>
      </c>
      <c r="H9" s="44">
        <v>-0.7</v>
      </c>
      <c r="I9" s="44">
        <v>-1</v>
      </c>
      <c r="J9" s="45">
        <v>-1.1000000000000001</v>
      </c>
      <c r="K9" s="64">
        <v>4.5</v>
      </c>
      <c r="L9" s="65">
        <v>-0.2</v>
      </c>
      <c r="M9" s="65">
        <v>0.3</v>
      </c>
      <c r="N9" s="66">
        <v>-0.2</v>
      </c>
      <c r="O9" s="85">
        <v>-0.7</v>
      </c>
      <c r="P9" s="86">
        <v>-3.3</v>
      </c>
      <c r="Q9" s="86">
        <v>2.1</v>
      </c>
      <c r="R9" s="87">
        <v>-3.3</v>
      </c>
      <c r="S9" s="106">
        <v>0</v>
      </c>
      <c r="T9" s="107">
        <v>1.4</v>
      </c>
      <c r="U9" s="107">
        <v>5.0999999999999996</v>
      </c>
      <c r="V9" s="108">
        <v>0</v>
      </c>
      <c r="W9" s="127">
        <v>7.2</v>
      </c>
      <c r="X9" s="128">
        <v>6.8</v>
      </c>
      <c r="Y9" s="128">
        <v>6.9</v>
      </c>
      <c r="Z9" s="129">
        <v>6.8</v>
      </c>
      <c r="AA9" s="148">
        <v>6.9</v>
      </c>
      <c r="AB9" s="149">
        <v>6.6</v>
      </c>
      <c r="AC9" s="149">
        <v>11</v>
      </c>
      <c r="AD9" s="150">
        <v>6.6</v>
      </c>
      <c r="AE9" s="169">
        <v>11.2</v>
      </c>
      <c r="AF9" s="170">
        <v>9.5</v>
      </c>
      <c r="AG9" s="170">
        <v>7.6</v>
      </c>
      <c r="AH9" s="171">
        <v>7.6</v>
      </c>
      <c r="AI9" s="191">
        <v>5.0999999999999996</v>
      </c>
      <c r="AJ9" s="192">
        <v>4.7</v>
      </c>
      <c r="AK9" s="192">
        <v>10.199999999999999</v>
      </c>
      <c r="AL9" s="193">
        <v>4.7</v>
      </c>
      <c r="AM9" s="211">
        <v>1.8</v>
      </c>
      <c r="AN9" s="212">
        <v>9</v>
      </c>
      <c r="AO9" s="212">
        <v>0.8</v>
      </c>
      <c r="AP9" s="213">
        <v>0.8</v>
      </c>
      <c r="AQ9" s="232">
        <v>1.9</v>
      </c>
      <c r="AR9" s="233">
        <v>-0.6</v>
      </c>
      <c r="AS9" s="233">
        <v>-1.2</v>
      </c>
      <c r="AT9" s="234">
        <v>-1.2</v>
      </c>
      <c r="AU9" s="252">
        <v>-3.1</v>
      </c>
      <c r="AV9" s="253">
        <v>2.2999999999999998</v>
      </c>
      <c r="AW9" s="253">
        <v>-1.7</v>
      </c>
      <c r="AX9" s="254">
        <v>-3.1</v>
      </c>
      <c r="AY9" s="262" t="s">
        <v>19</v>
      </c>
    </row>
    <row r="10" spans="1:51" x14ac:dyDescent="0.25">
      <c r="A10" s="2" t="s">
        <v>20</v>
      </c>
      <c r="B10" s="382">
        <v>-15.7</v>
      </c>
      <c r="C10" s="23">
        <v>-15.7</v>
      </c>
      <c r="D10" s="24">
        <v>-10</v>
      </c>
      <c r="E10" s="24">
        <v>-12</v>
      </c>
      <c r="F10" s="25">
        <v>-15.7</v>
      </c>
      <c r="G10" s="46">
        <v>-12.4</v>
      </c>
      <c r="H10" s="47">
        <v>-12.3</v>
      </c>
      <c r="I10" s="47">
        <v>-11</v>
      </c>
      <c r="J10" s="48">
        <v>-13.5</v>
      </c>
      <c r="K10" s="67">
        <v>-11.9</v>
      </c>
      <c r="L10" s="68">
        <v>-8.1</v>
      </c>
      <c r="M10" s="68">
        <v>-4.5</v>
      </c>
      <c r="N10" s="69">
        <v>-11.9</v>
      </c>
      <c r="O10" s="88">
        <v>-5.4</v>
      </c>
      <c r="P10" s="89">
        <v>-4.4000000000000004</v>
      </c>
      <c r="Q10" s="89">
        <v>-1.7</v>
      </c>
      <c r="R10" s="90">
        <v>-5.4</v>
      </c>
      <c r="S10" s="109">
        <v>-0.8</v>
      </c>
      <c r="T10" s="110">
        <v>-0.2</v>
      </c>
      <c r="U10" s="110">
        <v>1.8</v>
      </c>
      <c r="V10" s="111">
        <v>-0.8</v>
      </c>
      <c r="W10" s="130">
        <v>3.1</v>
      </c>
      <c r="X10" s="131">
        <v>4</v>
      </c>
      <c r="Y10" s="131">
        <v>4.5999999999999996</v>
      </c>
      <c r="Z10" s="132">
        <v>3.1</v>
      </c>
      <c r="AA10" s="151">
        <v>5.0999999999999996</v>
      </c>
      <c r="AB10" s="152">
        <v>6.6</v>
      </c>
      <c r="AC10" s="152">
        <v>6.1</v>
      </c>
      <c r="AD10" s="153">
        <v>5.0999999999999996</v>
      </c>
      <c r="AE10" s="172">
        <v>5.8</v>
      </c>
      <c r="AF10" s="173">
        <v>6.8</v>
      </c>
      <c r="AG10" s="173">
        <v>5.7</v>
      </c>
      <c r="AH10" s="174">
        <v>5.7</v>
      </c>
      <c r="AI10" s="178">
        <v>4.9000000000000004</v>
      </c>
      <c r="AJ10" s="194">
        <v>2.1</v>
      </c>
      <c r="AK10" s="194">
        <v>0.7</v>
      </c>
      <c r="AL10" s="195">
        <v>0.7</v>
      </c>
      <c r="AM10" s="214">
        <v>0.5</v>
      </c>
      <c r="AN10" s="215">
        <v>-2</v>
      </c>
      <c r="AO10" s="215">
        <v>-5.5</v>
      </c>
      <c r="AP10" s="216">
        <v>-5.5</v>
      </c>
      <c r="AQ10" s="235">
        <v>-1</v>
      </c>
      <c r="AR10" s="236">
        <v>-3.8</v>
      </c>
      <c r="AS10" s="236">
        <v>-6</v>
      </c>
      <c r="AT10" s="237">
        <v>-6</v>
      </c>
      <c r="AU10" s="255">
        <v>-8.4</v>
      </c>
      <c r="AV10" s="256">
        <v>-10.6</v>
      </c>
      <c r="AW10" s="256">
        <v>-6.7</v>
      </c>
      <c r="AX10" s="257">
        <v>-10.6</v>
      </c>
      <c r="AY10" s="262" t="s">
        <v>20</v>
      </c>
    </row>
    <row r="11" spans="1:51" x14ac:dyDescent="0.25">
      <c r="A11" s="2" t="s">
        <v>39</v>
      </c>
      <c r="B11" s="383">
        <v>2009</v>
      </c>
      <c r="C11" s="23">
        <v>2009</v>
      </c>
      <c r="D11" s="24">
        <v>2013</v>
      </c>
      <c r="E11" s="24">
        <v>2013</v>
      </c>
      <c r="F11" s="25">
        <v>2009</v>
      </c>
      <c r="G11" s="46">
        <v>2012</v>
      </c>
      <c r="H11" s="47">
        <v>2012</v>
      </c>
      <c r="I11" s="47">
        <v>2005</v>
      </c>
      <c r="J11" s="48">
        <v>2012</v>
      </c>
      <c r="K11" s="67">
        <v>2005</v>
      </c>
      <c r="L11" s="68">
        <v>2013</v>
      </c>
      <c r="M11" s="68">
        <v>2013</v>
      </c>
      <c r="N11" s="69">
        <v>2005</v>
      </c>
      <c r="O11" s="88">
        <v>2003</v>
      </c>
      <c r="P11" s="89">
        <v>2003</v>
      </c>
      <c r="Q11" s="89">
        <v>2017</v>
      </c>
      <c r="R11" s="90">
        <v>2003</v>
      </c>
      <c r="S11" s="109">
        <v>2016</v>
      </c>
      <c r="T11" s="110">
        <v>2005</v>
      </c>
      <c r="U11" s="110">
        <v>2004</v>
      </c>
      <c r="V11" s="111">
        <v>2016</v>
      </c>
      <c r="W11" s="130">
        <v>2006</v>
      </c>
      <c r="X11" s="131">
        <v>2001</v>
      </c>
      <c r="Y11" s="131">
        <v>2018</v>
      </c>
      <c r="Z11" s="132">
        <v>2006</v>
      </c>
      <c r="AA11" s="151">
        <v>2011</v>
      </c>
      <c r="AB11" s="152">
        <v>2019</v>
      </c>
      <c r="AC11" s="152">
        <v>2015</v>
      </c>
      <c r="AD11" s="153">
        <v>2011</v>
      </c>
      <c r="AE11" s="172">
        <v>2015</v>
      </c>
      <c r="AF11" s="173">
        <v>2005</v>
      </c>
      <c r="AG11" s="173">
        <v>2011</v>
      </c>
      <c r="AH11" s="174">
        <v>2011</v>
      </c>
      <c r="AI11" s="178">
        <v>2007</v>
      </c>
      <c r="AJ11" s="194">
        <v>2008</v>
      </c>
      <c r="AK11" s="194">
        <v>2018</v>
      </c>
      <c r="AL11" s="195">
        <v>2018</v>
      </c>
      <c r="AM11" s="214">
        <v>2002</v>
      </c>
      <c r="AN11" s="215">
        <v>2003</v>
      </c>
      <c r="AO11" s="215">
        <v>2003</v>
      </c>
      <c r="AP11" s="216">
        <v>2003</v>
      </c>
      <c r="AQ11" s="235">
        <v>2009</v>
      </c>
      <c r="AR11" s="236">
        <v>2005</v>
      </c>
      <c r="AS11" s="236">
        <v>2010</v>
      </c>
      <c r="AT11" s="237">
        <v>2010</v>
      </c>
      <c r="AU11" s="255">
        <v>2010</v>
      </c>
      <c r="AV11" s="256">
        <v>2010</v>
      </c>
      <c r="AW11" s="256">
        <v>2014</v>
      </c>
      <c r="AX11" s="257">
        <v>2010</v>
      </c>
      <c r="AY11" s="262" t="s">
        <v>39</v>
      </c>
    </row>
    <row r="12" spans="1:51" x14ac:dyDescent="0.25">
      <c r="A12" s="2" t="s">
        <v>44</v>
      </c>
      <c r="B12" s="381">
        <f>MAX(C12:AX12)</f>
        <v>21.9</v>
      </c>
      <c r="C12" s="20">
        <v>7</v>
      </c>
      <c r="D12" s="21">
        <v>7.9</v>
      </c>
      <c r="E12" s="21">
        <v>4.7</v>
      </c>
      <c r="F12" s="22">
        <v>7.9</v>
      </c>
      <c r="G12" s="43">
        <v>7.4</v>
      </c>
      <c r="H12" s="44">
        <v>4.7</v>
      </c>
      <c r="I12" s="44">
        <v>5.6</v>
      </c>
      <c r="J12" s="45">
        <v>7.4</v>
      </c>
      <c r="K12" s="64">
        <v>9.4</v>
      </c>
      <c r="L12" s="65">
        <v>9.3000000000000007</v>
      </c>
      <c r="M12" s="65">
        <v>7.2</v>
      </c>
      <c r="N12" s="66">
        <v>9.4</v>
      </c>
      <c r="O12" s="85">
        <v>9</v>
      </c>
      <c r="P12" s="86">
        <v>7.6</v>
      </c>
      <c r="Q12" s="86">
        <v>11.3</v>
      </c>
      <c r="R12" s="87">
        <v>11.3</v>
      </c>
      <c r="S12" s="106">
        <v>8.6</v>
      </c>
      <c r="T12" s="107">
        <v>10.7</v>
      </c>
      <c r="U12" s="107">
        <v>13.4</v>
      </c>
      <c r="V12" s="108">
        <v>13.4</v>
      </c>
      <c r="W12" s="127">
        <v>14.7</v>
      </c>
      <c r="X12" s="128">
        <v>15.1</v>
      </c>
      <c r="Y12" s="128">
        <v>19.399999999999999</v>
      </c>
      <c r="Z12" s="129">
        <v>19.399999999999999</v>
      </c>
      <c r="AA12" s="148">
        <v>14.5</v>
      </c>
      <c r="AB12" s="149">
        <v>16.600000000000001</v>
      </c>
      <c r="AC12" s="149">
        <v>21.9</v>
      </c>
      <c r="AD12" s="150">
        <v>21.9</v>
      </c>
      <c r="AE12" s="169">
        <v>19.7</v>
      </c>
      <c r="AF12" s="170">
        <v>17</v>
      </c>
      <c r="AG12" s="170">
        <v>16.7</v>
      </c>
      <c r="AH12" s="171">
        <v>19.7</v>
      </c>
      <c r="AI12" s="191">
        <v>12.9</v>
      </c>
      <c r="AJ12" s="192">
        <v>16.2</v>
      </c>
      <c r="AK12" s="192">
        <v>16</v>
      </c>
      <c r="AL12" s="193">
        <v>16.2</v>
      </c>
      <c r="AM12" s="211">
        <v>13.4</v>
      </c>
      <c r="AN12" s="212">
        <v>13.2</v>
      </c>
      <c r="AO12" s="212">
        <v>12.8</v>
      </c>
      <c r="AP12" s="213">
        <v>13.4</v>
      </c>
      <c r="AQ12" s="232">
        <v>9.4</v>
      </c>
      <c r="AR12" s="233">
        <v>6.3</v>
      </c>
      <c r="AS12" s="233">
        <v>9.9</v>
      </c>
      <c r="AT12" s="234">
        <v>9.9</v>
      </c>
      <c r="AU12" s="252">
        <v>8.1999999999999993</v>
      </c>
      <c r="AV12" s="253">
        <v>9.6</v>
      </c>
      <c r="AW12" s="253">
        <v>7.6</v>
      </c>
      <c r="AX12" s="254">
        <v>9.6</v>
      </c>
      <c r="AY12" s="262" t="s">
        <v>44</v>
      </c>
    </row>
    <row r="13" spans="1:51" x14ac:dyDescent="0.25">
      <c r="A13" s="2" t="s">
        <v>45</v>
      </c>
      <c r="B13" s="382">
        <v>21.9</v>
      </c>
      <c r="C13" s="23">
        <v>12</v>
      </c>
      <c r="D13" s="24">
        <v>12.5</v>
      </c>
      <c r="E13" s="24">
        <v>14</v>
      </c>
      <c r="F13" s="25">
        <v>14</v>
      </c>
      <c r="G13" s="46">
        <v>12.5</v>
      </c>
      <c r="H13" s="47">
        <v>11.5</v>
      </c>
      <c r="I13" s="47">
        <v>11</v>
      </c>
      <c r="J13" s="48">
        <v>12.5</v>
      </c>
      <c r="K13" s="67">
        <v>10</v>
      </c>
      <c r="L13" s="68">
        <v>13</v>
      </c>
      <c r="M13" s="68">
        <v>13.2</v>
      </c>
      <c r="N13" s="69">
        <v>13.2</v>
      </c>
      <c r="O13" s="88">
        <v>13.6</v>
      </c>
      <c r="P13" s="89">
        <v>13.3</v>
      </c>
      <c r="Q13" s="89">
        <v>13.4</v>
      </c>
      <c r="R13" s="90">
        <v>13.6</v>
      </c>
      <c r="S13" s="109">
        <v>17.5</v>
      </c>
      <c r="T13" s="110">
        <v>14.8</v>
      </c>
      <c r="U13" s="110">
        <v>17.3</v>
      </c>
      <c r="V13" s="111">
        <v>17.5</v>
      </c>
      <c r="W13" s="130">
        <v>16.8</v>
      </c>
      <c r="X13" s="131">
        <v>17.3</v>
      </c>
      <c r="Y13" s="131">
        <v>19.399999999999999</v>
      </c>
      <c r="Z13" s="132">
        <v>19.399999999999999</v>
      </c>
      <c r="AA13" s="151">
        <v>20.7</v>
      </c>
      <c r="AB13" s="152">
        <v>21.4</v>
      </c>
      <c r="AC13" s="152">
        <v>21.9</v>
      </c>
      <c r="AD13" s="153">
        <v>21.9</v>
      </c>
      <c r="AE13" s="172">
        <v>20.5</v>
      </c>
      <c r="AF13" s="173">
        <v>19.3</v>
      </c>
      <c r="AG13" s="173">
        <v>19.100000000000001</v>
      </c>
      <c r="AH13" s="174">
        <v>20.5</v>
      </c>
      <c r="AI13" s="178">
        <v>18.899999999999999</v>
      </c>
      <c r="AJ13" s="194">
        <v>19.7</v>
      </c>
      <c r="AK13" s="194">
        <v>16.600000000000001</v>
      </c>
      <c r="AL13" s="195">
        <v>18.899999999999999</v>
      </c>
      <c r="AM13" s="214">
        <v>17.899999999999999</v>
      </c>
      <c r="AN13" s="215">
        <v>16.5</v>
      </c>
      <c r="AO13" s="215">
        <v>16.5</v>
      </c>
      <c r="AP13" s="216">
        <v>17.899999999999999</v>
      </c>
      <c r="AQ13" s="235">
        <v>16.399999999999999</v>
      </c>
      <c r="AR13" s="236">
        <v>13.6</v>
      </c>
      <c r="AS13" s="236">
        <v>12.3</v>
      </c>
      <c r="AT13" s="237">
        <v>16.399999999999999</v>
      </c>
      <c r="AU13" s="255">
        <v>12</v>
      </c>
      <c r="AV13" s="256">
        <v>11.2</v>
      </c>
      <c r="AW13" s="256">
        <v>11.6</v>
      </c>
      <c r="AX13" s="257">
        <v>12</v>
      </c>
      <c r="AY13" s="262" t="s">
        <v>45</v>
      </c>
    </row>
    <row r="14" spans="1:51" x14ac:dyDescent="0.25">
      <c r="A14" s="2" t="s">
        <v>39</v>
      </c>
      <c r="B14" s="383">
        <v>2019</v>
      </c>
      <c r="C14" s="23">
        <v>2012</v>
      </c>
      <c r="D14" s="24">
        <v>2008</v>
      </c>
      <c r="E14" s="24">
        <v>2002</v>
      </c>
      <c r="F14" s="25">
        <v>2002</v>
      </c>
      <c r="G14" s="46">
        <v>2004</v>
      </c>
      <c r="H14" s="47">
        <v>2002</v>
      </c>
      <c r="I14" s="47">
        <v>2002</v>
      </c>
      <c r="J14" s="48">
        <v>2004</v>
      </c>
      <c r="K14" s="67">
        <v>2002</v>
      </c>
      <c r="L14" s="68">
        <v>2010</v>
      </c>
      <c r="M14" s="68">
        <v>2005</v>
      </c>
      <c r="N14" s="69">
        <v>2006</v>
      </c>
      <c r="O14" s="88">
        <v>2014</v>
      </c>
      <c r="P14" s="89">
        <v>2003</v>
      </c>
      <c r="Q14" s="89">
        <v>2005</v>
      </c>
      <c r="R14" s="90">
        <v>2014</v>
      </c>
      <c r="S14" s="109">
        <v>2011</v>
      </c>
      <c r="T14" s="110">
        <v>2017</v>
      </c>
      <c r="U14" s="110">
        <v>2017</v>
      </c>
      <c r="V14" s="111">
        <v>2011</v>
      </c>
      <c r="W14" s="130">
        <v>2014</v>
      </c>
      <c r="X14" s="131">
        <v>2005</v>
      </c>
      <c r="Y14" s="131">
        <v>2019</v>
      </c>
      <c r="Z14" s="132">
        <v>2019</v>
      </c>
      <c r="AA14" s="151">
        <v>2015</v>
      </c>
      <c r="AB14" s="152">
        <v>2016</v>
      </c>
      <c r="AC14" s="152">
        <v>2019</v>
      </c>
      <c r="AD14" s="153">
        <v>2019</v>
      </c>
      <c r="AE14" s="172">
        <v>2004</v>
      </c>
      <c r="AF14" s="173">
        <v>2012</v>
      </c>
      <c r="AG14" s="173">
        <v>2009</v>
      </c>
      <c r="AH14" s="174">
        <v>2004</v>
      </c>
      <c r="AI14" s="178">
        <v>2006</v>
      </c>
      <c r="AJ14" s="194">
        <v>2016</v>
      </c>
      <c r="AK14" s="194">
        <v>2006</v>
      </c>
      <c r="AL14" s="195">
        <v>2006</v>
      </c>
      <c r="AM14" s="214">
        <v>2009</v>
      </c>
      <c r="AN14" s="215">
        <v>2001</v>
      </c>
      <c r="AO14" s="215">
        <v>2001</v>
      </c>
      <c r="AP14" s="216">
        <v>2009</v>
      </c>
      <c r="AQ14" s="235">
        <v>2015</v>
      </c>
      <c r="AR14" s="236">
        <v>2006</v>
      </c>
      <c r="AS14" s="236">
        <v>2009</v>
      </c>
      <c r="AT14" s="237">
        <v>2015</v>
      </c>
      <c r="AU14" s="255">
        <v>2001</v>
      </c>
      <c r="AV14" s="256">
        <v>2015</v>
      </c>
      <c r="AW14" s="256">
        <v>2015</v>
      </c>
      <c r="AX14" s="257">
        <v>2001</v>
      </c>
      <c r="AY14" s="262" t="s">
        <v>39</v>
      </c>
    </row>
    <row r="15" spans="1:51" x14ac:dyDescent="0.25">
      <c r="A15" s="455" t="s">
        <v>21</v>
      </c>
      <c r="B15" s="381">
        <f t="shared" ref="B15:B20" si="0">SUM(F15,J15,N15,R15,V15,Z15,AD15,AH15,AL15,AP15,AT15,AX15)</f>
        <v>38</v>
      </c>
      <c r="C15" s="414">
        <v>3</v>
      </c>
      <c r="D15" s="415">
        <v>3</v>
      </c>
      <c r="E15" s="415">
        <v>7</v>
      </c>
      <c r="F15" s="416">
        <v>13</v>
      </c>
      <c r="G15" s="417">
        <v>2</v>
      </c>
      <c r="H15" s="418">
        <v>2</v>
      </c>
      <c r="I15" s="418">
        <v>3</v>
      </c>
      <c r="J15" s="419">
        <v>7</v>
      </c>
      <c r="K15" s="420">
        <v>0</v>
      </c>
      <c r="L15" s="421">
        <v>1</v>
      </c>
      <c r="M15" s="421">
        <v>0</v>
      </c>
      <c r="N15" s="422">
        <v>1</v>
      </c>
      <c r="O15" s="423">
        <v>1</v>
      </c>
      <c r="P15" s="424">
        <v>5</v>
      </c>
      <c r="Q15" s="424">
        <v>0</v>
      </c>
      <c r="R15" s="425">
        <v>6</v>
      </c>
      <c r="S15" s="426">
        <v>1</v>
      </c>
      <c r="T15" s="427">
        <v>0</v>
      </c>
      <c r="U15" s="427">
        <v>0</v>
      </c>
      <c r="V15" s="428">
        <v>1</v>
      </c>
      <c r="W15" s="429">
        <v>0</v>
      </c>
      <c r="X15" s="430">
        <v>0</v>
      </c>
      <c r="Y15" s="430">
        <v>0</v>
      </c>
      <c r="Z15" s="431">
        <v>0</v>
      </c>
      <c r="AA15" s="432">
        <v>0</v>
      </c>
      <c r="AB15" s="433">
        <v>0</v>
      </c>
      <c r="AC15" s="433">
        <v>0</v>
      </c>
      <c r="AD15" s="434">
        <v>0</v>
      </c>
      <c r="AE15" s="435">
        <v>0</v>
      </c>
      <c r="AF15" s="436">
        <v>0</v>
      </c>
      <c r="AG15" s="436">
        <v>0</v>
      </c>
      <c r="AH15" s="437">
        <v>0</v>
      </c>
      <c r="AI15" s="438">
        <v>0</v>
      </c>
      <c r="AJ15" s="439">
        <v>0</v>
      </c>
      <c r="AK15" s="439">
        <v>0</v>
      </c>
      <c r="AL15" s="440">
        <v>0</v>
      </c>
      <c r="AM15" s="441">
        <v>0</v>
      </c>
      <c r="AN15" s="442">
        <v>0</v>
      </c>
      <c r="AO15" s="442">
        <v>0</v>
      </c>
      <c r="AP15" s="443">
        <v>0</v>
      </c>
      <c r="AQ15" s="444">
        <v>0</v>
      </c>
      <c r="AR15" s="445">
        <v>2</v>
      </c>
      <c r="AS15" s="445">
        <v>1</v>
      </c>
      <c r="AT15" s="446">
        <v>3</v>
      </c>
      <c r="AU15" s="447">
        <v>5</v>
      </c>
      <c r="AV15" s="448">
        <v>0</v>
      </c>
      <c r="AW15" s="448">
        <v>2</v>
      </c>
      <c r="AX15" s="449">
        <v>7</v>
      </c>
      <c r="AY15" s="492" t="s">
        <v>21</v>
      </c>
    </row>
    <row r="16" spans="1:51" x14ac:dyDescent="0.25">
      <c r="A16" s="455" t="s">
        <v>22</v>
      </c>
      <c r="B16" s="384">
        <f t="shared" si="0"/>
        <v>47.080524691358022</v>
      </c>
      <c r="C16" s="456">
        <v>3.2772222222222225</v>
      </c>
      <c r="D16" s="457">
        <v>3.2713271604938274</v>
      </c>
      <c r="E16" s="457">
        <v>4.2741358024691358</v>
      </c>
      <c r="F16" s="458">
        <v>10.813765432098764</v>
      </c>
      <c r="G16" s="459">
        <v>3.6167901234567901</v>
      </c>
      <c r="H16" s="460">
        <v>4.2229938271604937</v>
      </c>
      <c r="I16" s="460">
        <v>2.7803703703703708</v>
      </c>
      <c r="J16" s="461">
        <v>10.736111111111111</v>
      </c>
      <c r="K16" s="462">
        <v>3.0120679012345679</v>
      </c>
      <c r="L16" s="463">
        <v>2.2291666666666665</v>
      </c>
      <c r="M16" s="463">
        <v>1.8395061728395059</v>
      </c>
      <c r="N16" s="464">
        <v>7.0807407407407412</v>
      </c>
      <c r="O16" s="465">
        <v>1.5074382716049382</v>
      </c>
      <c r="P16" s="466">
        <v>0.99586419753086419</v>
      </c>
      <c r="Q16" s="466">
        <v>0.6023456790123457</v>
      </c>
      <c r="R16" s="467">
        <v>3.0967283950617284</v>
      </c>
      <c r="S16" s="468">
        <v>0.11595679012345678</v>
      </c>
      <c r="T16" s="469">
        <v>0.11595679012345678</v>
      </c>
      <c r="U16" s="469">
        <v>0</v>
      </c>
      <c r="V16" s="470">
        <v>0.2361111111111111</v>
      </c>
      <c r="W16" s="471">
        <v>0</v>
      </c>
      <c r="X16" s="472">
        <v>0</v>
      </c>
      <c r="Y16" s="472">
        <v>0</v>
      </c>
      <c r="Z16" s="473">
        <v>0</v>
      </c>
      <c r="AA16" s="474">
        <v>0</v>
      </c>
      <c r="AB16" s="475">
        <v>0</v>
      </c>
      <c r="AC16" s="475">
        <v>0</v>
      </c>
      <c r="AD16" s="476">
        <v>0</v>
      </c>
      <c r="AE16" s="477">
        <v>0</v>
      </c>
      <c r="AF16" s="478">
        <v>0</v>
      </c>
      <c r="AG16" s="478">
        <v>0</v>
      </c>
      <c r="AH16" s="479">
        <v>0</v>
      </c>
      <c r="AI16" s="480">
        <v>0</v>
      </c>
      <c r="AJ16" s="481">
        <v>0</v>
      </c>
      <c r="AK16" s="481">
        <v>0</v>
      </c>
      <c r="AL16" s="482">
        <v>0</v>
      </c>
      <c r="AM16" s="483">
        <v>0</v>
      </c>
      <c r="AN16" s="484">
        <v>0.27651234567901228</v>
      </c>
      <c r="AO16" s="484">
        <v>0.67101851851851846</v>
      </c>
      <c r="AP16" s="485">
        <v>0.94753086419753074</v>
      </c>
      <c r="AQ16" s="486">
        <v>0.50049382716049395</v>
      </c>
      <c r="AR16" s="487">
        <v>1.2785493827160495</v>
      </c>
      <c r="AS16" s="487">
        <v>1.9464814814814813</v>
      </c>
      <c r="AT16" s="488">
        <v>3.6630864197530872</v>
      </c>
      <c r="AU16" s="489">
        <v>2.8858024691358022</v>
      </c>
      <c r="AV16" s="490">
        <v>4.34</v>
      </c>
      <c r="AW16" s="490">
        <v>3.4501234567901236</v>
      </c>
      <c r="AX16" s="491">
        <v>10.506450617283953</v>
      </c>
      <c r="AY16" s="492" t="s">
        <v>22</v>
      </c>
    </row>
    <row r="17" spans="1:51" x14ac:dyDescent="0.25">
      <c r="A17" s="455" t="s">
        <v>23</v>
      </c>
      <c r="B17" s="381">
        <f t="shared" si="0"/>
        <v>2</v>
      </c>
      <c r="C17" s="414">
        <v>0</v>
      </c>
      <c r="D17" s="415">
        <v>0</v>
      </c>
      <c r="E17" s="415">
        <v>2</v>
      </c>
      <c r="F17" s="416">
        <v>2</v>
      </c>
      <c r="G17" s="417">
        <v>0</v>
      </c>
      <c r="H17" s="418">
        <v>0</v>
      </c>
      <c r="I17" s="418">
        <v>0</v>
      </c>
      <c r="J17" s="419">
        <v>0</v>
      </c>
      <c r="K17" s="420">
        <v>0</v>
      </c>
      <c r="L17" s="421">
        <v>0</v>
      </c>
      <c r="M17" s="421">
        <v>0</v>
      </c>
      <c r="N17" s="422">
        <v>0</v>
      </c>
      <c r="O17" s="423">
        <v>0</v>
      </c>
      <c r="P17" s="424">
        <v>0</v>
      </c>
      <c r="Q17" s="424">
        <v>0</v>
      </c>
      <c r="R17" s="425">
        <v>0</v>
      </c>
      <c r="S17" s="426">
        <v>0</v>
      </c>
      <c r="T17" s="427">
        <v>0</v>
      </c>
      <c r="U17" s="427">
        <v>0</v>
      </c>
      <c r="V17" s="428">
        <v>0</v>
      </c>
      <c r="W17" s="429">
        <v>0</v>
      </c>
      <c r="X17" s="430">
        <v>0</v>
      </c>
      <c r="Y17" s="430">
        <v>0</v>
      </c>
      <c r="Z17" s="431">
        <v>0</v>
      </c>
      <c r="AA17" s="432">
        <v>0</v>
      </c>
      <c r="AB17" s="433">
        <v>0</v>
      </c>
      <c r="AC17" s="433">
        <v>0</v>
      </c>
      <c r="AD17" s="434">
        <v>0</v>
      </c>
      <c r="AE17" s="435">
        <v>0</v>
      </c>
      <c r="AF17" s="436">
        <v>0</v>
      </c>
      <c r="AG17" s="436">
        <v>0</v>
      </c>
      <c r="AH17" s="437">
        <v>0</v>
      </c>
      <c r="AI17" s="438">
        <v>0</v>
      </c>
      <c r="AJ17" s="439">
        <v>0</v>
      </c>
      <c r="AK17" s="439">
        <v>0</v>
      </c>
      <c r="AL17" s="440">
        <v>0</v>
      </c>
      <c r="AM17" s="441">
        <v>0</v>
      </c>
      <c r="AN17" s="442">
        <v>0</v>
      </c>
      <c r="AO17" s="442">
        <v>0</v>
      </c>
      <c r="AP17" s="443">
        <v>0</v>
      </c>
      <c r="AQ17" s="444">
        <v>0</v>
      </c>
      <c r="AR17" s="445">
        <v>0</v>
      </c>
      <c r="AS17" s="445">
        <v>0</v>
      </c>
      <c r="AT17" s="446">
        <v>0</v>
      </c>
      <c r="AU17" s="447">
        <v>0</v>
      </c>
      <c r="AV17" s="448">
        <v>0</v>
      </c>
      <c r="AW17" s="448">
        <v>0</v>
      </c>
      <c r="AX17" s="449">
        <v>0</v>
      </c>
      <c r="AY17" s="492" t="s">
        <v>23</v>
      </c>
    </row>
    <row r="18" spans="1:51" x14ac:dyDescent="0.25">
      <c r="A18" s="455" t="s">
        <v>24</v>
      </c>
      <c r="B18" s="381">
        <f t="shared" si="0"/>
        <v>6.4739197530864203</v>
      </c>
      <c r="C18" s="456">
        <v>1.273425925925926</v>
      </c>
      <c r="D18" s="457">
        <v>0.71935185185185191</v>
      </c>
      <c r="E18" s="457">
        <v>0.6569135802469136</v>
      </c>
      <c r="F18" s="458">
        <v>2.6496913580246915</v>
      </c>
      <c r="G18" s="459">
        <v>0.66898148148148151</v>
      </c>
      <c r="H18" s="460">
        <v>0.44598765432098758</v>
      </c>
      <c r="I18" s="460">
        <v>0.50561728395061722</v>
      </c>
      <c r="J18" s="461">
        <v>1.6205864197530864</v>
      </c>
      <c r="K18" s="462">
        <v>0.44802469135802464</v>
      </c>
      <c r="L18" s="463">
        <v>5.3518518518518521E-2</v>
      </c>
      <c r="M18" s="463">
        <v>0</v>
      </c>
      <c r="N18" s="464">
        <v>0.50154320987654311</v>
      </c>
      <c r="O18" s="465">
        <v>5.3518518518518521E-2</v>
      </c>
      <c r="P18" s="466">
        <v>0</v>
      </c>
      <c r="Q18" s="466">
        <v>0</v>
      </c>
      <c r="R18" s="467">
        <v>5.3518518518518521E-2</v>
      </c>
      <c r="S18" s="468">
        <v>0</v>
      </c>
      <c r="T18" s="469">
        <v>0</v>
      </c>
      <c r="U18" s="469">
        <v>0</v>
      </c>
      <c r="V18" s="470">
        <v>0</v>
      </c>
      <c r="W18" s="471">
        <v>0</v>
      </c>
      <c r="X18" s="472">
        <v>0</v>
      </c>
      <c r="Y18" s="472">
        <v>0</v>
      </c>
      <c r="Z18" s="473">
        <v>0</v>
      </c>
      <c r="AA18" s="474">
        <v>0</v>
      </c>
      <c r="AB18" s="475">
        <v>0</v>
      </c>
      <c r="AC18" s="475">
        <v>0</v>
      </c>
      <c r="AD18" s="476">
        <v>0</v>
      </c>
      <c r="AE18" s="477">
        <v>0</v>
      </c>
      <c r="AF18" s="478">
        <v>0</v>
      </c>
      <c r="AG18" s="478">
        <v>0</v>
      </c>
      <c r="AH18" s="479">
        <v>0</v>
      </c>
      <c r="AI18" s="480">
        <v>0</v>
      </c>
      <c r="AJ18" s="481">
        <v>0</v>
      </c>
      <c r="AK18" s="481">
        <v>0</v>
      </c>
      <c r="AL18" s="482">
        <v>0</v>
      </c>
      <c r="AM18" s="483">
        <v>0</v>
      </c>
      <c r="AN18" s="484">
        <v>0</v>
      </c>
      <c r="AO18" s="484">
        <v>0.11595679012345678</v>
      </c>
      <c r="AP18" s="485">
        <v>0.11595679012345678</v>
      </c>
      <c r="AQ18" s="486">
        <v>0</v>
      </c>
      <c r="AR18" s="487">
        <v>0</v>
      </c>
      <c r="AS18" s="487">
        <v>0.11595679012345678</v>
      </c>
      <c r="AT18" s="488">
        <v>0.11595679012345678</v>
      </c>
      <c r="AU18" s="489">
        <v>0.22299382716049379</v>
      </c>
      <c r="AV18" s="490">
        <v>0.66898148148148151</v>
      </c>
      <c r="AW18" s="490">
        <v>0.44598765432098758</v>
      </c>
      <c r="AX18" s="491">
        <v>1.416666666666667</v>
      </c>
      <c r="AY18" s="492" t="s">
        <v>24</v>
      </c>
    </row>
    <row r="19" spans="1:51" x14ac:dyDescent="0.25">
      <c r="A19" s="455" t="s">
        <v>25</v>
      </c>
      <c r="B19" s="381">
        <f t="shared" si="0"/>
        <v>0</v>
      </c>
      <c r="C19" s="414">
        <v>0</v>
      </c>
      <c r="D19" s="415">
        <v>0</v>
      </c>
      <c r="E19" s="415">
        <v>0</v>
      </c>
      <c r="F19" s="416">
        <v>0</v>
      </c>
      <c r="G19" s="417">
        <v>0</v>
      </c>
      <c r="H19" s="418">
        <v>0</v>
      </c>
      <c r="I19" s="418">
        <v>0</v>
      </c>
      <c r="J19" s="419">
        <v>0</v>
      </c>
      <c r="K19" s="420">
        <v>0</v>
      </c>
      <c r="L19" s="421">
        <v>0</v>
      </c>
      <c r="M19" s="421">
        <v>0</v>
      </c>
      <c r="N19" s="422">
        <v>0</v>
      </c>
      <c r="O19" s="423">
        <v>0</v>
      </c>
      <c r="P19" s="424">
        <v>0</v>
      </c>
      <c r="Q19" s="424">
        <v>0</v>
      </c>
      <c r="R19" s="425">
        <v>0</v>
      </c>
      <c r="S19" s="426">
        <v>0</v>
      </c>
      <c r="T19" s="427">
        <v>0</v>
      </c>
      <c r="U19" s="427">
        <v>0</v>
      </c>
      <c r="V19" s="428">
        <v>0</v>
      </c>
      <c r="W19" s="429">
        <v>0</v>
      </c>
      <c r="X19" s="430">
        <v>0</v>
      </c>
      <c r="Y19" s="430">
        <v>0</v>
      </c>
      <c r="Z19" s="431">
        <v>0</v>
      </c>
      <c r="AA19" s="432">
        <v>0</v>
      </c>
      <c r="AB19" s="433">
        <v>0</v>
      </c>
      <c r="AC19" s="433">
        <v>0</v>
      </c>
      <c r="AD19" s="434">
        <v>0</v>
      </c>
      <c r="AE19" s="435">
        <v>0</v>
      </c>
      <c r="AF19" s="436">
        <v>0</v>
      </c>
      <c r="AG19" s="436">
        <v>0</v>
      </c>
      <c r="AH19" s="437">
        <v>0</v>
      </c>
      <c r="AI19" s="438">
        <v>0</v>
      </c>
      <c r="AJ19" s="439">
        <v>0</v>
      </c>
      <c r="AK19" s="439">
        <v>0</v>
      </c>
      <c r="AL19" s="440">
        <v>0</v>
      </c>
      <c r="AM19" s="441">
        <v>0</v>
      </c>
      <c r="AN19" s="442">
        <v>0</v>
      </c>
      <c r="AO19" s="442">
        <v>0</v>
      </c>
      <c r="AP19" s="443">
        <v>0</v>
      </c>
      <c r="AQ19" s="444">
        <v>0</v>
      </c>
      <c r="AR19" s="445">
        <v>0</v>
      </c>
      <c r="AS19" s="445">
        <v>0</v>
      </c>
      <c r="AT19" s="446">
        <v>0</v>
      </c>
      <c r="AU19" s="447">
        <v>0</v>
      </c>
      <c r="AV19" s="448">
        <v>0</v>
      </c>
      <c r="AW19" s="448">
        <v>0</v>
      </c>
      <c r="AX19" s="449">
        <v>0</v>
      </c>
      <c r="AY19" s="492" t="s">
        <v>25</v>
      </c>
    </row>
    <row r="20" spans="1:51" x14ac:dyDescent="0.25">
      <c r="A20" s="6" t="s">
        <v>26</v>
      </c>
      <c r="B20" s="391">
        <f t="shared" si="0"/>
        <v>1.0021604938271604</v>
      </c>
      <c r="C20" s="602">
        <v>0.33895061728395059</v>
      </c>
      <c r="D20" s="603">
        <v>5.3518518518518521E-2</v>
      </c>
      <c r="E20" s="603">
        <v>5.3518518518518521E-2</v>
      </c>
      <c r="F20" s="604">
        <v>0.44598765432098758</v>
      </c>
      <c r="G20" s="605">
        <v>0.27651234567901228</v>
      </c>
      <c r="H20" s="606">
        <v>0.11595679012345678</v>
      </c>
      <c r="I20" s="606">
        <v>5.3518518518518521E-2</v>
      </c>
      <c r="J20" s="607">
        <v>0.44598765432098758</v>
      </c>
      <c r="K20" s="608">
        <v>5.3518518518518521E-2</v>
      </c>
      <c r="L20" s="609">
        <v>0</v>
      </c>
      <c r="M20" s="609">
        <v>0</v>
      </c>
      <c r="N20" s="610">
        <v>5.3518518518518521E-2</v>
      </c>
      <c r="O20" s="611">
        <v>0</v>
      </c>
      <c r="P20" s="612">
        <v>0</v>
      </c>
      <c r="Q20" s="612">
        <v>0</v>
      </c>
      <c r="R20" s="613">
        <v>0</v>
      </c>
      <c r="S20" s="614">
        <v>0</v>
      </c>
      <c r="T20" s="615">
        <v>0</v>
      </c>
      <c r="U20" s="615">
        <v>0</v>
      </c>
      <c r="V20" s="616">
        <v>0</v>
      </c>
      <c r="W20" s="617">
        <v>0</v>
      </c>
      <c r="X20" s="618">
        <v>0</v>
      </c>
      <c r="Y20" s="618">
        <v>0</v>
      </c>
      <c r="Z20" s="619">
        <v>0</v>
      </c>
      <c r="AA20" s="620">
        <v>0</v>
      </c>
      <c r="AB20" s="621">
        <v>0</v>
      </c>
      <c r="AC20" s="621">
        <v>0</v>
      </c>
      <c r="AD20" s="622">
        <v>0</v>
      </c>
      <c r="AE20" s="623">
        <v>0</v>
      </c>
      <c r="AF20" s="624">
        <v>0</v>
      </c>
      <c r="AG20" s="624">
        <v>0</v>
      </c>
      <c r="AH20" s="625">
        <v>0</v>
      </c>
      <c r="AI20" s="626">
        <v>0</v>
      </c>
      <c r="AJ20" s="627">
        <v>0</v>
      </c>
      <c r="AK20" s="627">
        <v>0</v>
      </c>
      <c r="AL20" s="628">
        <v>0</v>
      </c>
      <c r="AM20" s="629">
        <v>0</v>
      </c>
      <c r="AN20" s="630">
        <v>0</v>
      </c>
      <c r="AO20" s="630">
        <v>0</v>
      </c>
      <c r="AP20" s="631">
        <v>0</v>
      </c>
      <c r="AQ20" s="632">
        <v>0</v>
      </c>
      <c r="AR20" s="633">
        <v>0</v>
      </c>
      <c r="AS20" s="633">
        <v>0</v>
      </c>
      <c r="AT20" s="634">
        <v>0</v>
      </c>
      <c r="AU20" s="635">
        <v>0</v>
      </c>
      <c r="AV20" s="636">
        <v>5.3518518518518521E-2</v>
      </c>
      <c r="AW20" s="636">
        <v>0</v>
      </c>
      <c r="AX20" s="637">
        <v>5.6666666666666671E-2</v>
      </c>
      <c r="AY20" s="376" t="s">
        <v>26</v>
      </c>
    </row>
    <row r="21" spans="1:51" ht="13.8" thickBot="1" x14ac:dyDescent="0.3">
      <c r="A21" s="298"/>
      <c r="B21" s="389"/>
      <c r="C21" s="566"/>
      <c r="D21" s="567"/>
      <c r="E21" s="567"/>
      <c r="F21" s="568"/>
      <c r="G21" s="569"/>
      <c r="H21" s="570"/>
      <c r="I21" s="570"/>
      <c r="J21" s="571"/>
      <c r="K21" s="572"/>
      <c r="L21" s="573"/>
      <c r="M21" s="573"/>
      <c r="N21" s="574"/>
      <c r="O21" s="575"/>
      <c r="P21" s="576"/>
      <c r="Q21" s="576"/>
      <c r="R21" s="577"/>
      <c r="S21" s="578"/>
      <c r="T21" s="579"/>
      <c r="U21" s="579"/>
      <c r="V21" s="580"/>
      <c r="W21" s="581"/>
      <c r="X21" s="582"/>
      <c r="Y21" s="582"/>
      <c r="Z21" s="583"/>
      <c r="AA21" s="584"/>
      <c r="AB21" s="585"/>
      <c r="AC21" s="585"/>
      <c r="AD21" s="586"/>
      <c r="AE21" s="587"/>
      <c r="AF21" s="588"/>
      <c r="AG21" s="588"/>
      <c r="AH21" s="589"/>
      <c r="AI21" s="590"/>
      <c r="AJ21" s="591"/>
      <c r="AK21" s="591"/>
      <c r="AL21" s="592"/>
      <c r="AM21" s="593"/>
      <c r="AN21" s="594"/>
      <c r="AO21" s="594"/>
      <c r="AP21" s="595"/>
      <c r="AQ21" s="596"/>
      <c r="AR21" s="597"/>
      <c r="AS21" s="597"/>
      <c r="AT21" s="598"/>
      <c r="AU21" s="599"/>
      <c r="AV21" s="600"/>
      <c r="AW21" s="600"/>
      <c r="AX21" s="601"/>
      <c r="AY21" s="377"/>
    </row>
    <row r="22" spans="1:51" ht="13.8" thickTop="1" x14ac:dyDescent="0.25">
      <c r="A22" s="452" t="s">
        <v>27</v>
      </c>
      <c r="B22" s="373">
        <f>AVERAGE(F22,J22,N22,R22,V22,Z22,AD22,AH22,AL22,AP22,AT22,AX22)</f>
        <v>16.127499999999998</v>
      </c>
      <c r="C22" s="494">
        <v>6.85</v>
      </c>
      <c r="D22" s="495">
        <v>7.12</v>
      </c>
      <c r="E22" s="495">
        <v>4.7300000000000004</v>
      </c>
      <c r="F22" s="496">
        <v>6.18</v>
      </c>
      <c r="G22" s="497">
        <v>7.57</v>
      </c>
      <c r="H22" s="498">
        <v>12.8</v>
      </c>
      <c r="I22" s="498">
        <v>16</v>
      </c>
      <c r="J22" s="499">
        <v>11.8</v>
      </c>
      <c r="K22" s="500">
        <v>11.5</v>
      </c>
      <c r="L22" s="501">
        <v>11.7</v>
      </c>
      <c r="M22" s="501">
        <v>14</v>
      </c>
      <c r="N22" s="502">
        <v>12.5</v>
      </c>
      <c r="O22" s="503">
        <v>13.8</v>
      </c>
      <c r="P22" s="504">
        <v>16.399999999999999</v>
      </c>
      <c r="Q22" s="504">
        <v>17.7</v>
      </c>
      <c r="R22" s="505">
        <v>16</v>
      </c>
      <c r="S22" s="506">
        <v>14.5</v>
      </c>
      <c r="T22" s="507">
        <v>18.2</v>
      </c>
      <c r="U22" s="507">
        <v>20.8</v>
      </c>
      <c r="V22" s="508">
        <v>17.899999999999999</v>
      </c>
      <c r="W22" s="509">
        <v>21.5</v>
      </c>
      <c r="X22" s="510">
        <v>21.7</v>
      </c>
      <c r="Y22" s="510">
        <v>26.8</v>
      </c>
      <c r="Z22" s="511">
        <v>23.3</v>
      </c>
      <c r="AA22" s="512">
        <v>24</v>
      </c>
      <c r="AB22" s="513">
        <v>24.3</v>
      </c>
      <c r="AC22" s="513">
        <v>27.4</v>
      </c>
      <c r="AD22" s="514">
        <v>25.3</v>
      </c>
      <c r="AE22" s="515">
        <v>24.8</v>
      </c>
      <c r="AF22" s="516">
        <v>20.9</v>
      </c>
      <c r="AG22" s="516">
        <v>28.2</v>
      </c>
      <c r="AH22" s="517">
        <v>24.7</v>
      </c>
      <c r="AI22" s="518">
        <v>20</v>
      </c>
      <c r="AJ22" s="519">
        <v>21.7</v>
      </c>
      <c r="AK22" s="519">
        <v>20.5</v>
      </c>
      <c r="AL22" s="520">
        <v>20.7</v>
      </c>
      <c r="AM22" s="521">
        <v>16.3</v>
      </c>
      <c r="AN22" s="522">
        <v>17.5</v>
      </c>
      <c r="AO22" s="522">
        <v>14</v>
      </c>
      <c r="AP22" s="523">
        <v>15.8</v>
      </c>
      <c r="AQ22" s="524">
        <v>11.8</v>
      </c>
      <c r="AR22" s="525">
        <v>7.7</v>
      </c>
      <c r="AS22" s="525">
        <v>10.9</v>
      </c>
      <c r="AT22" s="526">
        <v>10.1</v>
      </c>
      <c r="AU22" s="527">
        <v>8.18</v>
      </c>
      <c r="AV22" s="528">
        <v>10.5</v>
      </c>
      <c r="AW22" s="528">
        <v>9.1300000000000008</v>
      </c>
      <c r="AX22" s="529">
        <v>9.25</v>
      </c>
      <c r="AY22" s="453" t="s">
        <v>27</v>
      </c>
    </row>
    <row r="23" spans="1:51" x14ac:dyDescent="0.25">
      <c r="A23" s="452" t="s">
        <v>28</v>
      </c>
      <c r="B23" s="373">
        <f>AVERAGE(F23,J23,N23,R23,V23,Z23,AD23,AH23,AL23,AP23,AT23,AX23)</f>
        <v>15.698323045267491</v>
      </c>
      <c r="C23" s="414">
        <v>7.3862962962962957</v>
      </c>
      <c r="D23" s="415">
        <v>7.5472222222222234</v>
      </c>
      <c r="E23" s="415">
        <v>7.1135185185185179</v>
      </c>
      <c r="F23" s="416">
        <v>7.344753086419753</v>
      </c>
      <c r="G23" s="417">
        <v>7.7231481481481472</v>
      </c>
      <c r="H23" s="418">
        <v>7.9357716049382718</v>
      </c>
      <c r="I23" s="418">
        <v>8.2604320987654347</v>
      </c>
      <c r="J23" s="419">
        <v>7.9599691358024707</v>
      </c>
      <c r="K23" s="420">
        <v>9.9347222222222236</v>
      </c>
      <c r="L23" s="421">
        <v>12.054475308641976</v>
      </c>
      <c r="M23" s="421">
        <v>13.400370370370373</v>
      </c>
      <c r="N23" s="422">
        <v>11.848703703703704</v>
      </c>
      <c r="O23" s="423">
        <v>14.811388888888887</v>
      </c>
      <c r="P23" s="424">
        <v>16.492222222222225</v>
      </c>
      <c r="Q23" s="424">
        <v>17.496265432098767</v>
      </c>
      <c r="R23" s="425">
        <v>16.216080246913585</v>
      </c>
      <c r="S23" s="426">
        <v>17.938148148148152</v>
      </c>
      <c r="T23" s="427">
        <v>18.4991049382716</v>
      </c>
      <c r="U23" s="427">
        <v>20.314043209876544</v>
      </c>
      <c r="V23" s="428">
        <v>18.923703703703705</v>
      </c>
      <c r="W23" s="429">
        <v>21.1675</v>
      </c>
      <c r="X23" s="430">
        <v>21.717037037037038</v>
      </c>
      <c r="Y23" s="430">
        <v>23.263888888888889</v>
      </c>
      <c r="Z23" s="431">
        <v>22.094074074074072</v>
      </c>
      <c r="AA23" s="432">
        <v>23.396141975308645</v>
      </c>
      <c r="AB23" s="433">
        <v>24.018117283950616</v>
      </c>
      <c r="AC23" s="433">
        <v>24.686851851851848</v>
      </c>
      <c r="AD23" s="434">
        <v>24.065987654320985</v>
      </c>
      <c r="AE23" s="435">
        <v>24.50132716049383</v>
      </c>
      <c r="AF23" s="436">
        <v>23.730216049382715</v>
      </c>
      <c r="AG23" s="436">
        <v>23.004537037037036</v>
      </c>
      <c r="AH23" s="437">
        <v>23.707098765432097</v>
      </c>
      <c r="AI23" s="438">
        <v>22.171388888888888</v>
      </c>
      <c r="AJ23" s="439">
        <v>20.622839506172838</v>
      </c>
      <c r="AK23" s="439">
        <v>19.762962962962963</v>
      </c>
      <c r="AL23" s="440">
        <v>20.907037037037039</v>
      </c>
      <c r="AM23" s="441">
        <v>18.115432098765435</v>
      </c>
      <c r="AN23" s="442">
        <v>16.604506172839507</v>
      </c>
      <c r="AO23" s="442">
        <v>14.988271604938269</v>
      </c>
      <c r="AP23" s="443">
        <v>16.510925925925925</v>
      </c>
      <c r="AQ23" s="444">
        <v>13.023364197530864</v>
      </c>
      <c r="AR23" s="445">
        <v>10.946820987654322</v>
      </c>
      <c r="AS23" s="445">
        <v>9.5990432098765428</v>
      </c>
      <c r="AT23" s="446">
        <v>11.18135802469136</v>
      </c>
      <c r="AU23" s="447">
        <v>8.2424691358024695</v>
      </c>
      <c r="AV23" s="448">
        <v>6.7367901234567888</v>
      </c>
      <c r="AW23" s="448">
        <v>7.84003086419753</v>
      </c>
      <c r="AX23" s="449">
        <v>7.6201851851851847</v>
      </c>
      <c r="AY23" s="453" t="s">
        <v>28</v>
      </c>
    </row>
    <row r="24" spans="1:51" x14ac:dyDescent="0.25">
      <c r="A24" s="5" t="s">
        <v>41</v>
      </c>
      <c r="B24" s="382">
        <v>14.98</v>
      </c>
      <c r="C24" s="23">
        <v>-0.37</v>
      </c>
      <c r="D24" s="24">
        <v>1.82</v>
      </c>
      <c r="E24" s="24">
        <v>3.85</v>
      </c>
      <c r="F24" s="25">
        <v>3.15</v>
      </c>
      <c r="G24" s="46">
        <v>-1.05</v>
      </c>
      <c r="H24" s="47">
        <v>4.0999999999999996</v>
      </c>
      <c r="I24" s="47">
        <v>2.44</v>
      </c>
      <c r="J24" s="48">
        <v>5.07</v>
      </c>
      <c r="K24" s="67">
        <v>4.74</v>
      </c>
      <c r="L24" s="68">
        <v>6.47</v>
      </c>
      <c r="M24" s="68">
        <v>6.64</v>
      </c>
      <c r="N24" s="69">
        <v>7.61</v>
      </c>
      <c r="O24" s="88">
        <v>10.3</v>
      </c>
      <c r="P24" s="89">
        <v>10.9</v>
      </c>
      <c r="Q24" s="89">
        <v>13.8</v>
      </c>
      <c r="R24" s="90">
        <v>12.9</v>
      </c>
      <c r="S24" s="109">
        <v>14.2</v>
      </c>
      <c r="T24" s="110">
        <v>14.4</v>
      </c>
      <c r="U24" s="110">
        <v>15.4</v>
      </c>
      <c r="V24" s="111">
        <v>16</v>
      </c>
      <c r="W24" s="130">
        <v>17.3</v>
      </c>
      <c r="X24" s="131">
        <v>20</v>
      </c>
      <c r="Y24" s="131">
        <v>19.8</v>
      </c>
      <c r="Z24" s="132">
        <v>24.2</v>
      </c>
      <c r="AA24" s="151">
        <v>18.399999999999999</v>
      </c>
      <c r="AB24" s="152">
        <v>19.7</v>
      </c>
      <c r="AC24" s="152">
        <v>21.6</v>
      </c>
      <c r="AD24" s="153">
        <v>21.9</v>
      </c>
      <c r="AE24" s="172">
        <v>22</v>
      </c>
      <c r="AF24" s="173">
        <v>20</v>
      </c>
      <c r="AG24" s="173">
        <v>20.9</v>
      </c>
      <c r="AH24" s="174">
        <v>21.3</v>
      </c>
      <c r="AI24" s="178">
        <v>18.3</v>
      </c>
      <c r="AJ24" s="194">
        <v>16.899999999999999</v>
      </c>
      <c r="AK24" s="194">
        <v>17.5</v>
      </c>
      <c r="AL24" s="195">
        <v>18.100000000000001</v>
      </c>
      <c r="AM24" s="214">
        <v>15.9</v>
      </c>
      <c r="AN24" s="215">
        <v>12.9</v>
      </c>
      <c r="AO24" s="215">
        <v>10</v>
      </c>
      <c r="AP24" s="216">
        <v>13.5</v>
      </c>
      <c r="AQ24" s="235">
        <v>10.5</v>
      </c>
      <c r="AR24" s="236">
        <v>7.95</v>
      </c>
      <c r="AS24" s="236">
        <v>4.42</v>
      </c>
      <c r="AT24" s="237">
        <v>9.4</v>
      </c>
      <c r="AU24" s="255">
        <v>1.77</v>
      </c>
      <c r="AV24" s="256">
        <v>2.29</v>
      </c>
      <c r="AW24" s="256">
        <v>2.2599999999999998</v>
      </c>
      <c r="AX24" s="257">
        <v>2.39</v>
      </c>
      <c r="AY24" s="375" t="s">
        <v>41</v>
      </c>
    </row>
    <row r="25" spans="1:51" x14ac:dyDescent="0.25">
      <c r="A25" s="5" t="s">
        <v>39</v>
      </c>
      <c r="B25" s="383">
        <v>2001</v>
      </c>
      <c r="C25" s="23">
        <v>2009</v>
      </c>
      <c r="D25" s="24">
        <v>2013</v>
      </c>
      <c r="E25" s="24">
        <v>2006</v>
      </c>
      <c r="F25" s="25">
        <v>2010</v>
      </c>
      <c r="G25" s="46">
        <v>2012</v>
      </c>
      <c r="H25" s="47">
        <v>2010</v>
      </c>
      <c r="I25" s="47">
        <v>2005</v>
      </c>
      <c r="J25" s="48">
        <v>2012</v>
      </c>
      <c r="K25" s="67">
        <v>2005</v>
      </c>
      <c r="L25" s="68">
        <v>2013</v>
      </c>
      <c r="M25" s="68">
        <v>2013</v>
      </c>
      <c r="N25" s="69">
        <v>2013</v>
      </c>
      <c r="O25" s="88">
        <v>2013</v>
      </c>
      <c r="P25" s="89">
        <v>2001</v>
      </c>
      <c r="Q25" s="89">
        <v>2001</v>
      </c>
      <c r="R25" s="90">
        <v>2001</v>
      </c>
      <c r="S25" s="109">
        <v>2010</v>
      </c>
      <c r="T25" s="110">
        <v>2013</v>
      </c>
      <c r="U25" s="110">
        <v>2013</v>
      </c>
      <c r="V25" s="111">
        <v>2013</v>
      </c>
      <c r="W25" s="130">
        <v>2001</v>
      </c>
      <c r="X25" s="131">
        <v>2008</v>
      </c>
      <c r="Y25" s="131">
        <v>2002</v>
      </c>
      <c r="Z25" s="132">
        <v>2017</v>
      </c>
      <c r="AA25" s="151">
        <v>2002</v>
      </c>
      <c r="AB25" s="152">
        <v>2012</v>
      </c>
      <c r="AC25" s="152">
        <v>2007</v>
      </c>
      <c r="AD25" s="153">
        <v>2002</v>
      </c>
      <c r="AE25" s="172">
        <v>2001</v>
      </c>
      <c r="AF25" s="173">
        <v>2014</v>
      </c>
      <c r="AG25" s="173">
        <v>2006</v>
      </c>
      <c r="AH25" s="174">
        <v>2014</v>
      </c>
      <c r="AI25" s="178">
        <v>2001</v>
      </c>
      <c r="AJ25" s="194">
        <v>2017</v>
      </c>
      <c r="AK25" s="392">
        <v>2002</v>
      </c>
      <c r="AL25" s="195">
        <v>2001</v>
      </c>
      <c r="AM25" s="214">
        <v>2008</v>
      </c>
      <c r="AN25" s="215">
        <v>2002</v>
      </c>
      <c r="AO25" s="215">
        <v>2003</v>
      </c>
      <c r="AP25" s="216">
        <v>2003</v>
      </c>
      <c r="AQ25" s="235">
        <v>2016</v>
      </c>
      <c r="AR25" s="236">
        <v>2001</v>
      </c>
      <c r="AS25" s="236">
        <v>2010</v>
      </c>
      <c r="AT25" s="237">
        <v>2010</v>
      </c>
      <c r="AU25" s="255">
        <v>2010</v>
      </c>
      <c r="AV25" s="256">
        <v>2009</v>
      </c>
      <c r="AW25" s="256">
        <v>2010</v>
      </c>
      <c r="AX25" s="257">
        <v>2010</v>
      </c>
      <c r="AY25" s="375" t="s">
        <v>39</v>
      </c>
    </row>
    <row r="26" spans="1:51" x14ac:dyDescent="0.25">
      <c r="A26" s="5" t="s">
        <v>42</v>
      </c>
      <c r="B26" s="382">
        <v>16.66</v>
      </c>
      <c r="C26" s="23">
        <v>12.1</v>
      </c>
      <c r="D26" s="24">
        <v>12.3</v>
      </c>
      <c r="E26" s="24">
        <v>12.1</v>
      </c>
      <c r="F26" s="25">
        <v>10.3</v>
      </c>
      <c r="G26" s="46">
        <v>12.8</v>
      </c>
      <c r="H26" s="47">
        <v>12.8</v>
      </c>
      <c r="I26" s="47">
        <v>16</v>
      </c>
      <c r="J26" s="48">
        <v>11.8</v>
      </c>
      <c r="K26" s="67">
        <v>13.1</v>
      </c>
      <c r="L26" s="68">
        <v>14.1</v>
      </c>
      <c r="M26" s="68">
        <v>18.8</v>
      </c>
      <c r="N26" s="69">
        <v>14.1</v>
      </c>
      <c r="O26" s="88">
        <v>19.399999999999999</v>
      </c>
      <c r="P26" s="89">
        <v>21.8</v>
      </c>
      <c r="Q26" s="89">
        <v>23.7</v>
      </c>
      <c r="R26" s="90">
        <v>20.8</v>
      </c>
      <c r="S26" s="109">
        <v>23.1</v>
      </c>
      <c r="T26" s="110">
        <v>21.9</v>
      </c>
      <c r="U26" s="110">
        <v>23.5</v>
      </c>
      <c r="V26" s="111">
        <v>22.1</v>
      </c>
      <c r="W26" s="130">
        <v>23</v>
      </c>
      <c r="X26" s="131">
        <v>25.1</v>
      </c>
      <c r="Y26" s="131">
        <v>27.4</v>
      </c>
      <c r="Z26" s="132">
        <v>20</v>
      </c>
      <c r="AA26" s="151">
        <v>28.4</v>
      </c>
      <c r="AB26" s="152">
        <v>29.8</v>
      </c>
      <c r="AC26" s="152">
        <v>29.5</v>
      </c>
      <c r="AD26" s="153">
        <v>28.9</v>
      </c>
      <c r="AE26" s="172">
        <v>32.1</v>
      </c>
      <c r="AF26" s="173">
        <v>28</v>
      </c>
      <c r="AG26" s="173">
        <v>28.2</v>
      </c>
      <c r="AH26" s="174">
        <v>26.9</v>
      </c>
      <c r="AI26" s="178">
        <v>26.6</v>
      </c>
      <c r="AJ26" s="194">
        <v>25.1</v>
      </c>
      <c r="AK26" s="194">
        <v>23.5</v>
      </c>
      <c r="AL26" s="195">
        <v>23.8</v>
      </c>
      <c r="AM26" s="214">
        <v>20.5</v>
      </c>
      <c r="AN26" s="215">
        <v>20.7</v>
      </c>
      <c r="AO26" s="215">
        <v>18.899999999999999</v>
      </c>
      <c r="AP26" s="216">
        <v>18.8</v>
      </c>
      <c r="AQ26" s="235">
        <v>15.2</v>
      </c>
      <c r="AR26" s="236">
        <v>14.7</v>
      </c>
      <c r="AS26" s="236">
        <v>13.2</v>
      </c>
      <c r="AT26" s="237">
        <v>13.4</v>
      </c>
      <c r="AU26" s="255">
        <v>12.1</v>
      </c>
      <c r="AV26" s="256">
        <v>12.3</v>
      </c>
      <c r="AW26" s="256">
        <v>12.5</v>
      </c>
      <c r="AX26" s="257">
        <v>12</v>
      </c>
      <c r="AY26" s="375" t="s">
        <v>42</v>
      </c>
    </row>
    <row r="27" spans="1:51" x14ac:dyDescent="0.25">
      <c r="A27" s="5" t="s">
        <v>39</v>
      </c>
      <c r="B27" s="383">
        <v>2014</v>
      </c>
      <c r="C27" s="23">
        <v>2014</v>
      </c>
      <c r="D27" s="24">
        <v>2007</v>
      </c>
      <c r="E27" s="24">
        <v>2002</v>
      </c>
      <c r="F27" s="25">
        <v>2007</v>
      </c>
      <c r="G27" s="46">
        <v>2004</v>
      </c>
      <c r="H27" s="47">
        <v>2019</v>
      </c>
      <c r="I27" s="47">
        <v>2019</v>
      </c>
      <c r="J27" s="48">
        <v>2019</v>
      </c>
      <c r="K27" s="67">
        <v>2007</v>
      </c>
      <c r="L27" s="68">
        <v>2012</v>
      </c>
      <c r="M27" s="68">
        <v>2012</v>
      </c>
      <c r="N27" s="69">
        <v>2003</v>
      </c>
      <c r="O27" s="88">
        <v>2011</v>
      </c>
      <c r="P27" s="89">
        <v>2007</v>
      </c>
      <c r="Q27" s="89">
        <v>2007</v>
      </c>
      <c r="R27" s="90">
        <v>2007</v>
      </c>
      <c r="S27" s="109">
        <v>2008</v>
      </c>
      <c r="T27" s="110">
        <v>2008</v>
      </c>
      <c r="U27" s="110">
        <v>2012</v>
      </c>
      <c r="V27" s="111">
        <v>2008</v>
      </c>
      <c r="W27" s="130">
        <v>2003</v>
      </c>
      <c r="X27" s="131">
        <v>2006</v>
      </c>
      <c r="Y27" s="131">
        <v>2005</v>
      </c>
      <c r="Z27" s="132">
        <v>2002</v>
      </c>
      <c r="AA27" s="151">
        <v>2010</v>
      </c>
      <c r="AB27" s="152">
        <v>2006</v>
      </c>
      <c r="AC27" s="152">
        <v>2006</v>
      </c>
      <c r="AD27" s="153">
        <v>2006</v>
      </c>
      <c r="AE27" s="172">
        <v>2003</v>
      </c>
      <c r="AF27" s="173">
        <v>2012</v>
      </c>
      <c r="AG27" s="173">
        <v>2019</v>
      </c>
      <c r="AH27" s="174">
        <v>2003</v>
      </c>
      <c r="AI27" s="178">
        <v>2004</v>
      </c>
      <c r="AJ27" s="194">
        <v>2003</v>
      </c>
      <c r="AK27" s="194">
        <v>2011</v>
      </c>
      <c r="AL27" s="195">
        <v>2006</v>
      </c>
      <c r="AM27" s="214">
        <v>2011</v>
      </c>
      <c r="AN27" s="215">
        <v>2017</v>
      </c>
      <c r="AO27" s="215">
        <v>2005</v>
      </c>
      <c r="AP27" s="216">
        <v>2001</v>
      </c>
      <c r="AQ27" s="235">
        <v>2005</v>
      </c>
      <c r="AR27" s="236">
        <v>2009</v>
      </c>
      <c r="AS27" s="236">
        <v>2006</v>
      </c>
      <c r="AT27" s="237">
        <v>2015</v>
      </c>
      <c r="AU27" s="255">
        <v>2018</v>
      </c>
      <c r="AV27" s="256">
        <v>2015</v>
      </c>
      <c r="AW27" s="256">
        <v>2015</v>
      </c>
      <c r="AX27" s="257">
        <v>2015</v>
      </c>
      <c r="AY27" s="375" t="s">
        <v>39</v>
      </c>
    </row>
    <row r="28" spans="1:51" x14ac:dyDescent="0.25">
      <c r="A28" s="2" t="s">
        <v>29</v>
      </c>
      <c r="B28" s="381">
        <f>MAX(C28:AX28)</f>
        <v>42</v>
      </c>
      <c r="C28" s="20">
        <v>9.9</v>
      </c>
      <c r="D28" s="21">
        <v>10.6</v>
      </c>
      <c r="E28" s="21">
        <v>9.1</v>
      </c>
      <c r="F28" s="22">
        <v>10.6</v>
      </c>
      <c r="G28" s="43">
        <v>10.9</v>
      </c>
      <c r="H28" s="44">
        <v>16.100000000000001</v>
      </c>
      <c r="I28" s="44">
        <v>18.7</v>
      </c>
      <c r="J28" s="45">
        <v>18.7</v>
      </c>
      <c r="K28" s="64">
        <v>14.3</v>
      </c>
      <c r="L28" s="65">
        <v>15.1</v>
      </c>
      <c r="M28" s="65">
        <v>20.2</v>
      </c>
      <c r="N28" s="66">
        <v>20.2</v>
      </c>
      <c r="O28" s="85">
        <v>17.899999999999999</v>
      </c>
      <c r="P28" s="86">
        <v>26.2</v>
      </c>
      <c r="Q28" s="86">
        <v>25.4</v>
      </c>
      <c r="R28" s="87">
        <v>26.2</v>
      </c>
      <c r="S28" s="106">
        <v>17.8</v>
      </c>
      <c r="T28" s="107">
        <v>20.6</v>
      </c>
      <c r="U28" s="107">
        <v>24</v>
      </c>
      <c r="V28" s="108">
        <v>24</v>
      </c>
      <c r="W28" s="127">
        <v>31.4</v>
      </c>
      <c r="X28" s="128">
        <v>27.8</v>
      </c>
      <c r="Y28" s="128">
        <v>34.700000000000003</v>
      </c>
      <c r="Z28" s="129">
        <v>34.700000000000003</v>
      </c>
      <c r="AA28" s="148">
        <v>28.5</v>
      </c>
      <c r="AB28" s="149">
        <v>28.3</v>
      </c>
      <c r="AC28" s="149">
        <v>42</v>
      </c>
      <c r="AD28" s="150">
        <v>42</v>
      </c>
      <c r="AE28" s="169">
        <v>28.9</v>
      </c>
      <c r="AF28" s="170">
        <v>23</v>
      </c>
      <c r="AG28" s="170">
        <v>34.200000000000003</v>
      </c>
      <c r="AH28" s="171">
        <v>34.200000000000003</v>
      </c>
      <c r="AI28" s="191">
        <v>22.8</v>
      </c>
      <c r="AJ28" s="192">
        <v>24.9</v>
      </c>
      <c r="AK28" s="192">
        <v>27.2</v>
      </c>
      <c r="AL28" s="193">
        <v>27.2</v>
      </c>
      <c r="AM28" s="211">
        <v>18.600000000000001</v>
      </c>
      <c r="AN28" s="212">
        <v>21.2</v>
      </c>
      <c r="AO28" s="212">
        <v>20.9</v>
      </c>
      <c r="AP28" s="213">
        <v>21.2</v>
      </c>
      <c r="AQ28" s="232">
        <v>15.6</v>
      </c>
      <c r="AR28" s="233">
        <v>9.4</v>
      </c>
      <c r="AS28" s="233">
        <v>14.7</v>
      </c>
      <c r="AT28" s="234">
        <v>15.6</v>
      </c>
      <c r="AU28" s="252">
        <v>11.4</v>
      </c>
      <c r="AV28" s="253">
        <v>14.2</v>
      </c>
      <c r="AW28" s="253">
        <v>11.9</v>
      </c>
      <c r="AX28" s="254">
        <v>14.2</v>
      </c>
      <c r="AY28" s="262" t="s">
        <v>29</v>
      </c>
    </row>
    <row r="29" spans="1:51" x14ac:dyDescent="0.25">
      <c r="A29" s="2" t="s">
        <v>30</v>
      </c>
      <c r="B29" s="382">
        <v>42</v>
      </c>
      <c r="C29" s="23">
        <v>15.2</v>
      </c>
      <c r="D29" s="24">
        <v>14.5</v>
      </c>
      <c r="E29" s="24">
        <v>14.5</v>
      </c>
      <c r="F29" s="25">
        <v>15.2</v>
      </c>
      <c r="G29" s="46">
        <v>18.2</v>
      </c>
      <c r="H29" s="47">
        <v>16.5</v>
      </c>
      <c r="I29" s="47">
        <v>16.5</v>
      </c>
      <c r="J29" s="48">
        <v>18.7</v>
      </c>
      <c r="K29" s="67">
        <v>21.6</v>
      </c>
      <c r="L29" s="68">
        <v>22.3</v>
      </c>
      <c r="M29" s="68">
        <v>22.9</v>
      </c>
      <c r="N29" s="69">
        <v>22.9</v>
      </c>
      <c r="O29" s="88">
        <v>25.6</v>
      </c>
      <c r="P29" s="89">
        <v>27.3</v>
      </c>
      <c r="Q29" s="89">
        <v>27.7</v>
      </c>
      <c r="R29" s="90">
        <v>27.7</v>
      </c>
      <c r="S29" s="109">
        <v>28.5</v>
      </c>
      <c r="T29" s="110">
        <v>28.7</v>
      </c>
      <c r="U29" s="110">
        <v>32</v>
      </c>
      <c r="V29" s="111">
        <v>32</v>
      </c>
      <c r="W29" s="130">
        <v>32.700000000000003</v>
      </c>
      <c r="X29" s="131">
        <v>32.700000000000003</v>
      </c>
      <c r="Y29" s="131">
        <v>36.4</v>
      </c>
      <c r="Z29" s="132">
        <v>36.4</v>
      </c>
      <c r="AA29" s="151">
        <v>36.799999999999997</v>
      </c>
      <c r="AB29" s="152">
        <v>36.4</v>
      </c>
      <c r="AC29" s="152">
        <v>42</v>
      </c>
      <c r="AD29" s="153">
        <v>42</v>
      </c>
      <c r="AE29" s="172">
        <v>37.799999999999997</v>
      </c>
      <c r="AF29" s="173">
        <v>36.200000000000003</v>
      </c>
      <c r="AG29" s="173">
        <v>35.5</v>
      </c>
      <c r="AH29" s="174">
        <v>37.799999999999997</v>
      </c>
      <c r="AI29" s="178">
        <v>33.4</v>
      </c>
      <c r="AJ29" s="194">
        <v>31</v>
      </c>
      <c r="AK29" s="194">
        <v>30.1</v>
      </c>
      <c r="AL29" s="195">
        <v>33.4</v>
      </c>
      <c r="AM29" s="214">
        <v>28.8</v>
      </c>
      <c r="AN29" s="215">
        <v>26.5</v>
      </c>
      <c r="AO29" s="215">
        <v>23.1</v>
      </c>
      <c r="AP29" s="216">
        <v>28.8</v>
      </c>
      <c r="AQ29" s="235">
        <v>20.9</v>
      </c>
      <c r="AR29" s="236">
        <v>17.5</v>
      </c>
      <c r="AS29" s="236">
        <v>16.899999999999999</v>
      </c>
      <c r="AT29" s="237">
        <v>20.9</v>
      </c>
      <c r="AU29" s="255">
        <v>15.4</v>
      </c>
      <c r="AV29" s="256">
        <v>15.4</v>
      </c>
      <c r="AW29" s="256">
        <v>14.2</v>
      </c>
      <c r="AX29" s="257">
        <v>15.4</v>
      </c>
      <c r="AY29" s="262" t="s">
        <v>30</v>
      </c>
    </row>
    <row r="30" spans="1:51" x14ac:dyDescent="0.25">
      <c r="A30" s="2" t="s">
        <v>39</v>
      </c>
      <c r="B30" s="383">
        <v>2019</v>
      </c>
      <c r="C30" s="23">
        <v>2015</v>
      </c>
      <c r="D30" s="24">
        <v>2007</v>
      </c>
      <c r="E30" s="24">
        <v>2002</v>
      </c>
      <c r="F30" s="25">
        <v>2015</v>
      </c>
      <c r="G30" s="46">
        <v>2004</v>
      </c>
      <c r="H30" s="47">
        <v>2007</v>
      </c>
      <c r="I30" s="47">
        <v>2008</v>
      </c>
      <c r="J30" s="48">
        <v>2019</v>
      </c>
      <c r="K30" s="67">
        <v>2014</v>
      </c>
      <c r="L30" s="68">
        <v>2005</v>
      </c>
      <c r="M30" s="68">
        <v>2017</v>
      </c>
      <c r="N30" s="69">
        <v>2017</v>
      </c>
      <c r="O30" s="88">
        <v>2017</v>
      </c>
      <c r="P30" s="89">
        <v>2018</v>
      </c>
      <c r="Q30" s="89">
        <v>2011</v>
      </c>
      <c r="R30" s="90">
        <v>2011</v>
      </c>
      <c r="S30" s="109">
        <v>2005</v>
      </c>
      <c r="T30" s="110">
        <v>2017</v>
      </c>
      <c r="U30" s="110">
        <v>2005</v>
      </c>
      <c r="V30" s="111">
        <v>2005</v>
      </c>
      <c r="W30" s="130">
        <v>2004</v>
      </c>
      <c r="X30" s="131">
        <v>2017</v>
      </c>
      <c r="Y30" s="131">
        <v>2011</v>
      </c>
      <c r="Z30" s="132">
        <v>2011</v>
      </c>
      <c r="AA30" s="151">
        <v>2015</v>
      </c>
      <c r="AB30" s="152">
        <v>2006</v>
      </c>
      <c r="AC30" s="152">
        <v>2019</v>
      </c>
      <c r="AD30" s="153">
        <v>2019</v>
      </c>
      <c r="AE30" s="172">
        <v>2003</v>
      </c>
      <c r="AF30" s="173">
        <v>2003</v>
      </c>
      <c r="AG30" s="173">
        <v>2001</v>
      </c>
      <c r="AH30" s="174">
        <v>2003</v>
      </c>
      <c r="AI30" s="178">
        <v>2013</v>
      </c>
      <c r="AJ30" s="194">
        <v>2016</v>
      </c>
      <c r="AK30" s="194">
        <v>2003</v>
      </c>
      <c r="AL30" s="195">
        <v>2013</v>
      </c>
      <c r="AM30" s="214">
        <v>2011</v>
      </c>
      <c r="AN30" s="215">
        <v>2001</v>
      </c>
      <c r="AO30" s="215">
        <v>2012</v>
      </c>
      <c r="AP30" s="216">
        <v>2011</v>
      </c>
      <c r="AQ30" s="235">
        <v>2015</v>
      </c>
      <c r="AR30" s="236">
        <v>2009</v>
      </c>
      <c r="AS30" s="236">
        <v>2009</v>
      </c>
      <c r="AT30" s="237">
        <v>2015</v>
      </c>
      <c r="AU30" s="255">
        <v>2006</v>
      </c>
      <c r="AV30" s="256">
        <v>2015</v>
      </c>
      <c r="AW30" s="256">
        <v>2015</v>
      </c>
      <c r="AX30" s="257">
        <v>2015</v>
      </c>
      <c r="AY30" s="262" t="s">
        <v>39</v>
      </c>
    </row>
    <row r="31" spans="1:51" x14ac:dyDescent="0.25">
      <c r="A31" s="2" t="s">
        <v>46</v>
      </c>
      <c r="B31" s="381">
        <f>MIN(C31:AX31)</f>
        <v>1.6</v>
      </c>
      <c r="C31" s="20">
        <v>4.7</v>
      </c>
      <c r="D31" s="21">
        <v>2.7</v>
      </c>
      <c r="E31" s="21">
        <v>1.6</v>
      </c>
      <c r="F31" s="22">
        <v>1.6</v>
      </c>
      <c r="G31" s="43">
        <v>3.7</v>
      </c>
      <c r="H31" s="44">
        <v>9.6</v>
      </c>
      <c r="I31" s="44">
        <v>13.2</v>
      </c>
      <c r="J31" s="45">
        <v>3.7</v>
      </c>
      <c r="K31" s="64">
        <v>9.9</v>
      </c>
      <c r="L31" s="65">
        <v>9.5</v>
      </c>
      <c r="M31" s="65">
        <v>11.3</v>
      </c>
      <c r="N31" s="66">
        <v>9.5</v>
      </c>
      <c r="O31" s="85">
        <v>9.5</v>
      </c>
      <c r="P31" s="86">
        <v>9.4</v>
      </c>
      <c r="Q31" s="86">
        <v>11.9</v>
      </c>
      <c r="R31" s="87">
        <v>9.4</v>
      </c>
      <c r="S31" s="106">
        <v>10.7</v>
      </c>
      <c r="T31" s="107">
        <v>15.8</v>
      </c>
      <c r="U31" s="107">
        <v>17.3</v>
      </c>
      <c r="V31" s="108">
        <v>10.7</v>
      </c>
      <c r="W31" s="127">
        <v>17.5</v>
      </c>
      <c r="X31" s="128">
        <v>16.600000000000001</v>
      </c>
      <c r="Y31" s="128">
        <v>20.6</v>
      </c>
      <c r="Z31" s="129">
        <v>16.600000000000001</v>
      </c>
      <c r="AA31" s="148">
        <v>17.7</v>
      </c>
      <c r="AB31" s="149">
        <v>20.399999999999999</v>
      </c>
      <c r="AC31" s="149">
        <v>17</v>
      </c>
      <c r="AD31" s="150">
        <v>17</v>
      </c>
      <c r="AE31" s="169">
        <v>22.4</v>
      </c>
      <c r="AF31" s="170">
        <v>19.100000000000001</v>
      </c>
      <c r="AG31" s="170">
        <v>22.2</v>
      </c>
      <c r="AH31" s="171">
        <v>19.100000000000001</v>
      </c>
      <c r="AI31" s="191">
        <v>18.399999999999999</v>
      </c>
      <c r="AJ31" s="192">
        <v>19.8</v>
      </c>
      <c r="AK31" s="192">
        <v>17.2</v>
      </c>
      <c r="AL31" s="193">
        <v>17.2</v>
      </c>
      <c r="AM31" s="211">
        <v>11.8</v>
      </c>
      <c r="AN31" s="212">
        <v>14.3</v>
      </c>
      <c r="AO31" s="212">
        <v>9.6</v>
      </c>
      <c r="AP31" s="213">
        <v>9.6</v>
      </c>
      <c r="AQ31" s="232">
        <v>6.7</v>
      </c>
      <c r="AR31" s="233">
        <v>5.2</v>
      </c>
      <c r="AS31" s="233">
        <v>6.9</v>
      </c>
      <c r="AT31" s="234">
        <v>5.2</v>
      </c>
      <c r="AU31" s="252">
        <v>4.8</v>
      </c>
      <c r="AV31" s="253">
        <v>10.9</v>
      </c>
      <c r="AW31" s="253">
        <v>4.7</v>
      </c>
      <c r="AX31" s="254">
        <v>4.7</v>
      </c>
      <c r="AY31" s="262" t="s">
        <v>46</v>
      </c>
    </row>
    <row r="32" spans="1:51" x14ac:dyDescent="0.25">
      <c r="A32" s="2" t="s">
        <v>47</v>
      </c>
      <c r="B32" s="382">
        <v>-2.4</v>
      </c>
      <c r="C32" s="23">
        <v>-4.5999999999999996</v>
      </c>
      <c r="D32" s="24">
        <v>-1.5</v>
      </c>
      <c r="E32" s="24">
        <v>-1.8</v>
      </c>
      <c r="F32" s="25">
        <v>-4.5999999999999996</v>
      </c>
      <c r="G32" s="46">
        <v>-3.1</v>
      </c>
      <c r="H32" s="47">
        <v>-2.2000000000000002</v>
      </c>
      <c r="I32" s="47">
        <v>-1.1000000000000001</v>
      </c>
      <c r="J32" s="48">
        <v>-3.1</v>
      </c>
      <c r="K32" s="67">
        <v>0.3</v>
      </c>
      <c r="L32" s="68">
        <v>0.6</v>
      </c>
      <c r="M32" s="68">
        <v>3</v>
      </c>
      <c r="N32" s="69">
        <v>0.3</v>
      </c>
      <c r="O32" s="88">
        <v>7</v>
      </c>
      <c r="P32" s="89">
        <v>8.5</v>
      </c>
      <c r="Q32" s="89">
        <v>9.1999999999999993</v>
      </c>
      <c r="R32" s="90">
        <v>7</v>
      </c>
      <c r="S32" s="109">
        <v>8.5</v>
      </c>
      <c r="T32" s="110">
        <v>11.4</v>
      </c>
      <c r="U32" s="110">
        <v>10.1</v>
      </c>
      <c r="V32" s="111">
        <v>8.5</v>
      </c>
      <c r="W32" s="130">
        <v>12.6</v>
      </c>
      <c r="X32" s="131">
        <v>15.4</v>
      </c>
      <c r="Y32" s="131">
        <v>13.9</v>
      </c>
      <c r="Z32" s="132">
        <v>12.6</v>
      </c>
      <c r="AA32" s="151">
        <v>14</v>
      </c>
      <c r="AB32" s="152">
        <v>16</v>
      </c>
      <c r="AC32" s="152">
        <v>17</v>
      </c>
      <c r="AD32" s="153">
        <v>14</v>
      </c>
      <c r="AE32" s="172">
        <v>18.5</v>
      </c>
      <c r="AF32" s="173">
        <v>16.100000000000001</v>
      </c>
      <c r="AG32" s="173">
        <v>15.7</v>
      </c>
      <c r="AH32" s="174">
        <v>15.7</v>
      </c>
      <c r="AI32" s="178">
        <v>15.1</v>
      </c>
      <c r="AJ32" s="194">
        <v>13.2</v>
      </c>
      <c r="AK32" s="194">
        <v>14</v>
      </c>
      <c r="AL32" s="195">
        <v>13.2</v>
      </c>
      <c r="AM32" s="214">
        <v>11.4</v>
      </c>
      <c r="AN32" s="215">
        <v>7.9</v>
      </c>
      <c r="AO32" s="215">
        <v>6.7</v>
      </c>
      <c r="AP32" s="216">
        <v>6.7</v>
      </c>
      <c r="AQ32" s="235">
        <v>4</v>
      </c>
      <c r="AR32" s="236">
        <v>2.2999999999999998</v>
      </c>
      <c r="AS32" s="236">
        <v>-0.3</v>
      </c>
      <c r="AT32" s="237">
        <v>-0.3</v>
      </c>
      <c r="AU32" s="255">
        <v>-3</v>
      </c>
      <c r="AV32" s="256">
        <v>-1.2</v>
      </c>
      <c r="AW32" s="256">
        <v>0</v>
      </c>
      <c r="AX32" s="257">
        <v>-3</v>
      </c>
      <c r="AY32" s="262" t="s">
        <v>47</v>
      </c>
    </row>
    <row r="33" spans="1:51" x14ac:dyDescent="0.25">
      <c r="A33" s="2" t="s">
        <v>39</v>
      </c>
      <c r="B33" s="383">
        <v>2003</v>
      </c>
      <c r="C33" s="23">
        <v>2009</v>
      </c>
      <c r="D33" s="24">
        <v>2013</v>
      </c>
      <c r="E33" s="24">
        <v>2013</v>
      </c>
      <c r="F33" s="25">
        <v>2009</v>
      </c>
      <c r="G33" s="46">
        <v>2012</v>
      </c>
      <c r="H33" s="47">
        <v>2012</v>
      </c>
      <c r="I33" s="47">
        <v>2018</v>
      </c>
      <c r="J33" s="48">
        <v>2012</v>
      </c>
      <c r="K33" s="67">
        <v>2005</v>
      </c>
      <c r="L33" s="68">
        <v>2013</v>
      </c>
      <c r="M33" s="68">
        <v>2013</v>
      </c>
      <c r="N33" s="69">
        <v>2005</v>
      </c>
      <c r="O33" s="88">
        <v>2013</v>
      </c>
      <c r="P33" s="89">
        <v>2001</v>
      </c>
      <c r="Q33" s="89">
        <v>2016</v>
      </c>
      <c r="R33" s="90">
        <v>2013</v>
      </c>
      <c r="S33" s="109">
        <v>2001</v>
      </c>
      <c r="T33" s="110">
        <v>2010</v>
      </c>
      <c r="U33" s="110">
        <v>2013</v>
      </c>
      <c r="V33" s="111">
        <v>2001</v>
      </c>
      <c r="W33" s="130">
        <v>2016</v>
      </c>
      <c r="X33" s="131">
        <v>2016</v>
      </c>
      <c r="Y33" s="131">
        <v>2015</v>
      </c>
      <c r="Z33" s="132">
        <v>2016</v>
      </c>
      <c r="AA33" s="151">
        <v>2002</v>
      </c>
      <c r="AB33" s="152">
        <v>2001</v>
      </c>
      <c r="AC33" s="152">
        <v>2019</v>
      </c>
      <c r="AD33" s="153">
        <v>2002</v>
      </c>
      <c r="AE33" s="172">
        <v>2001</v>
      </c>
      <c r="AF33" s="173">
        <v>2010</v>
      </c>
      <c r="AG33" s="173">
        <v>2015</v>
      </c>
      <c r="AH33" s="174">
        <v>2015</v>
      </c>
      <c r="AI33" s="178">
        <v>2013</v>
      </c>
      <c r="AJ33" s="194">
        <v>2015</v>
      </c>
      <c r="AK33" s="194">
        <v>2001</v>
      </c>
      <c r="AL33" s="195">
        <v>2015</v>
      </c>
      <c r="AM33" s="214">
        <v>2008</v>
      </c>
      <c r="AN33" s="215">
        <v>2015</v>
      </c>
      <c r="AO33" s="215">
        <v>2012</v>
      </c>
      <c r="AP33" s="216">
        <v>2012</v>
      </c>
      <c r="AQ33" s="235">
        <v>2001</v>
      </c>
      <c r="AR33" s="236">
        <v>2005</v>
      </c>
      <c r="AS33" s="236">
        <v>2010</v>
      </c>
      <c r="AT33" s="237">
        <v>2010</v>
      </c>
      <c r="AU33" s="255">
        <v>2010</v>
      </c>
      <c r="AV33" s="256">
        <v>2009</v>
      </c>
      <c r="AW33" s="256">
        <v>2001</v>
      </c>
      <c r="AX33" s="257">
        <v>2010</v>
      </c>
      <c r="AY33" s="262" t="s">
        <v>39</v>
      </c>
    </row>
    <row r="34" spans="1:51" x14ac:dyDescent="0.25">
      <c r="A34" s="455" t="s">
        <v>36</v>
      </c>
      <c r="B34" s="381">
        <f t="shared" ref="B34:B39" si="1">SUM(F34,J34,N34,R34,V34,Z34,AD34,AH34,AL34,AP34,AT34,AX34)</f>
        <v>0</v>
      </c>
      <c r="C34" s="414">
        <v>0</v>
      </c>
      <c r="D34" s="415">
        <v>0</v>
      </c>
      <c r="E34" s="415">
        <v>0</v>
      </c>
      <c r="F34" s="416">
        <v>0</v>
      </c>
      <c r="G34" s="417">
        <v>0</v>
      </c>
      <c r="H34" s="418">
        <v>0</v>
      </c>
      <c r="I34" s="418">
        <v>0</v>
      </c>
      <c r="J34" s="419">
        <v>0</v>
      </c>
      <c r="K34" s="420">
        <v>0</v>
      </c>
      <c r="L34" s="421">
        <v>0</v>
      </c>
      <c r="M34" s="421">
        <v>0</v>
      </c>
      <c r="N34" s="422">
        <v>0</v>
      </c>
      <c r="O34" s="423">
        <v>0</v>
      </c>
      <c r="P34" s="424">
        <v>0</v>
      </c>
      <c r="Q34" s="424">
        <v>0</v>
      </c>
      <c r="R34" s="425">
        <v>0</v>
      </c>
      <c r="S34" s="426">
        <v>0</v>
      </c>
      <c r="T34" s="427">
        <v>0</v>
      </c>
      <c r="U34" s="427">
        <v>0</v>
      </c>
      <c r="V34" s="428">
        <v>0</v>
      </c>
      <c r="W34" s="429">
        <v>0</v>
      </c>
      <c r="X34" s="430">
        <v>0</v>
      </c>
      <c r="Y34" s="430">
        <v>0</v>
      </c>
      <c r="Z34" s="431">
        <v>0</v>
      </c>
      <c r="AA34" s="432">
        <v>0</v>
      </c>
      <c r="AB34" s="433">
        <v>0</v>
      </c>
      <c r="AC34" s="433">
        <v>0</v>
      </c>
      <c r="AD34" s="434">
        <v>0</v>
      </c>
      <c r="AE34" s="435">
        <v>0</v>
      </c>
      <c r="AF34" s="436">
        <v>0</v>
      </c>
      <c r="AG34" s="436">
        <v>0</v>
      </c>
      <c r="AH34" s="437">
        <v>0</v>
      </c>
      <c r="AI34" s="438">
        <v>0</v>
      </c>
      <c r="AJ34" s="439">
        <v>0</v>
      </c>
      <c r="AK34" s="439">
        <v>0</v>
      </c>
      <c r="AL34" s="440">
        <v>0</v>
      </c>
      <c r="AM34" s="441">
        <v>0</v>
      </c>
      <c r="AN34" s="442">
        <v>0</v>
      </c>
      <c r="AO34" s="442">
        <v>0</v>
      </c>
      <c r="AP34" s="443">
        <v>0</v>
      </c>
      <c r="AQ34" s="444">
        <v>0</v>
      </c>
      <c r="AR34" s="445">
        <v>0</v>
      </c>
      <c r="AS34" s="445">
        <v>0</v>
      </c>
      <c r="AT34" s="446">
        <v>0</v>
      </c>
      <c r="AU34" s="447">
        <v>0</v>
      </c>
      <c r="AV34" s="448">
        <v>0</v>
      </c>
      <c r="AW34" s="448">
        <v>0</v>
      </c>
      <c r="AX34" s="449">
        <v>0</v>
      </c>
      <c r="AY34" s="492" t="s">
        <v>36</v>
      </c>
    </row>
    <row r="35" spans="1:51" x14ac:dyDescent="0.25">
      <c r="A35" s="455" t="s">
        <v>37</v>
      </c>
      <c r="B35" s="381">
        <f t="shared" si="1"/>
        <v>2.2922530864197532</v>
      </c>
      <c r="C35" s="530">
        <v>0.49950617283950627</v>
      </c>
      <c r="D35" s="531">
        <v>0.27546296296296302</v>
      </c>
      <c r="E35" s="531">
        <v>0.27441358024691359</v>
      </c>
      <c r="F35" s="532">
        <v>1.0939814814814817</v>
      </c>
      <c r="G35" s="533">
        <v>0.49950617283950627</v>
      </c>
      <c r="H35" s="534">
        <v>5.3518518518518521E-2</v>
      </c>
      <c r="I35" s="534">
        <v>0.1111111111111111</v>
      </c>
      <c r="J35" s="535">
        <v>0.67305555555555563</v>
      </c>
      <c r="K35" s="536">
        <v>0</v>
      </c>
      <c r="L35" s="537">
        <v>0</v>
      </c>
      <c r="M35" s="537">
        <v>0</v>
      </c>
      <c r="N35" s="538">
        <v>0</v>
      </c>
      <c r="O35" s="539">
        <v>0</v>
      </c>
      <c r="P35" s="540">
        <v>0</v>
      </c>
      <c r="Q35" s="540">
        <v>0</v>
      </c>
      <c r="R35" s="541">
        <v>0</v>
      </c>
      <c r="S35" s="542">
        <v>0</v>
      </c>
      <c r="T35" s="543">
        <v>0</v>
      </c>
      <c r="U35" s="543">
        <v>0</v>
      </c>
      <c r="V35" s="544">
        <v>0</v>
      </c>
      <c r="W35" s="545">
        <v>0</v>
      </c>
      <c r="X35" s="546">
        <v>0</v>
      </c>
      <c r="Y35" s="546">
        <v>0</v>
      </c>
      <c r="Z35" s="547">
        <v>0</v>
      </c>
      <c r="AA35" s="548">
        <v>0</v>
      </c>
      <c r="AB35" s="549">
        <v>0</v>
      </c>
      <c r="AC35" s="549">
        <v>0</v>
      </c>
      <c r="AD35" s="550">
        <v>0</v>
      </c>
      <c r="AE35" s="551">
        <v>0</v>
      </c>
      <c r="AF35" s="552">
        <v>0</v>
      </c>
      <c r="AG35" s="552">
        <v>0</v>
      </c>
      <c r="AH35" s="553">
        <v>0</v>
      </c>
      <c r="AI35" s="554">
        <v>0</v>
      </c>
      <c r="AJ35" s="555">
        <v>0</v>
      </c>
      <c r="AK35" s="555">
        <v>0</v>
      </c>
      <c r="AL35" s="556">
        <v>0</v>
      </c>
      <c r="AM35" s="557">
        <v>0</v>
      </c>
      <c r="AN35" s="558">
        <v>0</v>
      </c>
      <c r="AO35" s="558">
        <v>0</v>
      </c>
      <c r="AP35" s="559">
        <v>0</v>
      </c>
      <c r="AQ35" s="560">
        <v>0</v>
      </c>
      <c r="AR35" s="561">
        <v>0</v>
      </c>
      <c r="AS35" s="561">
        <v>0</v>
      </c>
      <c r="AT35" s="562">
        <v>0</v>
      </c>
      <c r="AU35" s="563">
        <v>5.2469135802469133E-2</v>
      </c>
      <c r="AV35" s="564">
        <v>0.24975308641975313</v>
      </c>
      <c r="AW35" s="564">
        <v>0.23191358024691355</v>
      </c>
      <c r="AX35" s="565">
        <v>0.52521604938271604</v>
      </c>
      <c r="AY35" s="492" t="s">
        <v>37</v>
      </c>
    </row>
    <row r="36" spans="1:51" x14ac:dyDescent="0.25">
      <c r="A36" s="2" t="s">
        <v>34</v>
      </c>
      <c r="B36" s="381">
        <f t="shared" si="1"/>
        <v>41</v>
      </c>
      <c r="C36" s="414">
        <v>0</v>
      </c>
      <c r="D36" s="415">
        <v>0</v>
      </c>
      <c r="E36" s="415">
        <v>0</v>
      </c>
      <c r="F36" s="416">
        <v>0</v>
      </c>
      <c r="G36" s="417">
        <v>0</v>
      </c>
      <c r="H36" s="418">
        <v>0</v>
      </c>
      <c r="I36" s="418">
        <v>0</v>
      </c>
      <c r="J36" s="419">
        <v>0</v>
      </c>
      <c r="K36" s="420">
        <v>0</v>
      </c>
      <c r="L36" s="421">
        <v>0</v>
      </c>
      <c r="M36" s="421">
        <v>0</v>
      </c>
      <c r="N36" s="422">
        <v>0</v>
      </c>
      <c r="O36" s="423">
        <v>0</v>
      </c>
      <c r="P36" s="424">
        <v>1</v>
      </c>
      <c r="Q36" s="424">
        <v>2</v>
      </c>
      <c r="R36" s="425">
        <v>3</v>
      </c>
      <c r="S36" s="426">
        <v>0</v>
      </c>
      <c r="T36" s="427">
        <v>0</v>
      </c>
      <c r="U36" s="427">
        <v>0</v>
      </c>
      <c r="V36" s="428">
        <v>0</v>
      </c>
      <c r="W36" s="429">
        <v>2</v>
      </c>
      <c r="X36" s="430">
        <v>2</v>
      </c>
      <c r="Y36" s="430">
        <v>7</v>
      </c>
      <c r="Z36" s="431">
        <v>11</v>
      </c>
      <c r="AA36" s="432">
        <v>5</v>
      </c>
      <c r="AB36" s="433">
        <v>4</v>
      </c>
      <c r="AC36" s="433">
        <v>6</v>
      </c>
      <c r="AD36" s="434">
        <v>15</v>
      </c>
      <c r="AE36" s="435">
        <v>3</v>
      </c>
      <c r="AF36" s="436">
        <v>0</v>
      </c>
      <c r="AG36" s="436">
        <v>7</v>
      </c>
      <c r="AH36" s="437">
        <v>10</v>
      </c>
      <c r="AI36" s="438">
        <v>0</v>
      </c>
      <c r="AJ36" s="439">
        <v>0</v>
      </c>
      <c r="AK36" s="439">
        <v>2</v>
      </c>
      <c r="AL36" s="440">
        <v>2</v>
      </c>
      <c r="AM36" s="441">
        <v>0</v>
      </c>
      <c r="AN36" s="442">
        <v>0</v>
      </c>
      <c r="AO36" s="442">
        <v>0</v>
      </c>
      <c r="AP36" s="443">
        <v>0</v>
      </c>
      <c r="AQ36" s="444">
        <v>0</v>
      </c>
      <c r="AR36" s="445">
        <v>0</v>
      </c>
      <c r="AS36" s="445">
        <v>0</v>
      </c>
      <c r="AT36" s="446">
        <v>0</v>
      </c>
      <c r="AU36" s="447">
        <v>0</v>
      </c>
      <c r="AV36" s="448">
        <v>0</v>
      </c>
      <c r="AW36" s="448">
        <v>0</v>
      </c>
      <c r="AX36" s="449">
        <v>0</v>
      </c>
      <c r="AY36" s="262" t="s">
        <v>34</v>
      </c>
    </row>
    <row r="37" spans="1:51" x14ac:dyDescent="0.25">
      <c r="A37" s="2" t="s">
        <v>31</v>
      </c>
      <c r="B37" s="381">
        <f t="shared" si="1"/>
        <v>35.945370370370362</v>
      </c>
      <c r="C37" s="530">
        <v>0</v>
      </c>
      <c r="D37" s="531">
        <v>0</v>
      </c>
      <c r="E37" s="531">
        <v>0</v>
      </c>
      <c r="F37" s="532">
        <v>0</v>
      </c>
      <c r="G37" s="533">
        <v>0</v>
      </c>
      <c r="H37" s="534">
        <v>0</v>
      </c>
      <c r="I37" s="534">
        <v>0</v>
      </c>
      <c r="J37" s="535">
        <v>0</v>
      </c>
      <c r="K37" s="536">
        <v>0</v>
      </c>
      <c r="L37" s="537">
        <v>0</v>
      </c>
      <c r="M37" s="537">
        <v>0</v>
      </c>
      <c r="N37" s="538">
        <v>0</v>
      </c>
      <c r="O37" s="539">
        <v>0.27469135802469136</v>
      </c>
      <c r="P37" s="540">
        <v>0.27651234567901228</v>
      </c>
      <c r="Q37" s="540">
        <v>0.44598765432098758</v>
      </c>
      <c r="R37" s="541">
        <v>1.4694135802469137</v>
      </c>
      <c r="S37" s="542">
        <v>0.66617283950617301</v>
      </c>
      <c r="T37" s="543">
        <v>0.77391975308641969</v>
      </c>
      <c r="U37" s="543">
        <v>1.8770370370370371</v>
      </c>
      <c r="V37" s="544">
        <v>3.3171296296296293</v>
      </c>
      <c r="W37" s="545">
        <v>1.6044444444444443</v>
      </c>
      <c r="X37" s="546">
        <v>1.4318209876543209</v>
      </c>
      <c r="Y37" s="546">
        <v>3.0596296296296299</v>
      </c>
      <c r="Z37" s="547">
        <v>6.0958950617283945</v>
      </c>
      <c r="AA37" s="548">
        <v>3.268796296296296</v>
      </c>
      <c r="AB37" s="549">
        <v>3.7821296296296287</v>
      </c>
      <c r="AC37" s="549">
        <v>4.4541975308641977</v>
      </c>
      <c r="AD37" s="550">
        <v>11.505123456790123</v>
      </c>
      <c r="AE37" s="551">
        <v>3.680277777777778</v>
      </c>
      <c r="AF37" s="552">
        <v>3.1705246913580285</v>
      </c>
      <c r="AG37" s="552">
        <v>2.5557716049382719</v>
      </c>
      <c r="AH37" s="553">
        <v>9.3976543209876535</v>
      </c>
      <c r="AI37" s="554">
        <v>2.1238888888888883</v>
      </c>
      <c r="AJ37" s="555">
        <v>1.2361111111111112</v>
      </c>
      <c r="AK37" s="555">
        <v>0.47222222222222221</v>
      </c>
      <c r="AL37" s="556">
        <v>3.8322222222222226</v>
      </c>
      <c r="AM37" s="557">
        <v>0.1694753086419753</v>
      </c>
      <c r="AN37" s="558">
        <v>0.15845679012345679</v>
      </c>
      <c r="AO37" s="558">
        <v>0</v>
      </c>
      <c r="AP37" s="559">
        <v>0.32793209876543211</v>
      </c>
      <c r="AQ37" s="560">
        <v>0</v>
      </c>
      <c r="AR37" s="561">
        <v>0</v>
      </c>
      <c r="AS37" s="561">
        <v>0</v>
      </c>
      <c r="AT37" s="562">
        <v>0</v>
      </c>
      <c r="AU37" s="563">
        <v>0</v>
      </c>
      <c r="AV37" s="564">
        <v>0</v>
      </c>
      <c r="AW37" s="564">
        <v>0</v>
      </c>
      <c r="AX37" s="565">
        <v>0</v>
      </c>
      <c r="AY37" s="262" t="s">
        <v>31</v>
      </c>
    </row>
    <row r="38" spans="1:51" x14ac:dyDescent="0.25">
      <c r="A38" s="2" t="s">
        <v>35</v>
      </c>
      <c r="B38" s="381">
        <f t="shared" si="1"/>
        <v>9</v>
      </c>
      <c r="C38" s="414">
        <v>0</v>
      </c>
      <c r="D38" s="415">
        <v>0</v>
      </c>
      <c r="E38" s="415">
        <v>0</v>
      </c>
      <c r="F38" s="416">
        <v>0</v>
      </c>
      <c r="G38" s="417">
        <v>0</v>
      </c>
      <c r="H38" s="418">
        <v>0</v>
      </c>
      <c r="I38" s="418">
        <v>0</v>
      </c>
      <c r="J38" s="419">
        <v>0</v>
      </c>
      <c r="K38" s="420">
        <v>0</v>
      </c>
      <c r="L38" s="421">
        <v>0</v>
      </c>
      <c r="M38" s="421">
        <v>0</v>
      </c>
      <c r="N38" s="422">
        <v>0</v>
      </c>
      <c r="O38" s="423">
        <v>0</v>
      </c>
      <c r="P38" s="424">
        <v>0</v>
      </c>
      <c r="Q38" s="424">
        <v>0</v>
      </c>
      <c r="R38" s="425">
        <v>0</v>
      </c>
      <c r="S38" s="426">
        <v>0</v>
      </c>
      <c r="T38" s="427">
        <v>0</v>
      </c>
      <c r="U38" s="427">
        <v>0</v>
      </c>
      <c r="V38" s="428">
        <v>0</v>
      </c>
      <c r="W38" s="429">
        <v>1</v>
      </c>
      <c r="X38" s="430">
        <v>0</v>
      </c>
      <c r="Y38" s="430">
        <v>1</v>
      </c>
      <c r="Z38" s="431">
        <v>2</v>
      </c>
      <c r="AA38" s="432">
        <v>0</v>
      </c>
      <c r="AB38" s="433">
        <v>0</v>
      </c>
      <c r="AC38" s="433">
        <v>3</v>
      </c>
      <c r="AD38" s="434">
        <v>3</v>
      </c>
      <c r="AE38" s="435">
        <v>0</v>
      </c>
      <c r="AF38" s="436">
        <v>0</v>
      </c>
      <c r="AG38" s="436">
        <v>4</v>
      </c>
      <c r="AH38" s="437">
        <v>4</v>
      </c>
      <c r="AI38" s="438">
        <v>0</v>
      </c>
      <c r="AJ38" s="439">
        <v>0</v>
      </c>
      <c r="AK38" s="439">
        <v>0</v>
      </c>
      <c r="AL38" s="440">
        <v>0</v>
      </c>
      <c r="AM38" s="441">
        <v>0</v>
      </c>
      <c r="AN38" s="442">
        <v>0</v>
      </c>
      <c r="AO38" s="442">
        <v>0</v>
      </c>
      <c r="AP38" s="443">
        <v>0</v>
      </c>
      <c r="AQ38" s="444">
        <v>0</v>
      </c>
      <c r="AR38" s="445">
        <v>0</v>
      </c>
      <c r="AS38" s="445">
        <v>0</v>
      </c>
      <c r="AT38" s="446">
        <v>0</v>
      </c>
      <c r="AU38" s="447">
        <v>0</v>
      </c>
      <c r="AV38" s="448">
        <v>0</v>
      </c>
      <c r="AW38" s="448">
        <v>0</v>
      </c>
      <c r="AX38" s="449">
        <v>0</v>
      </c>
      <c r="AY38" s="262" t="s">
        <v>35</v>
      </c>
    </row>
    <row r="39" spans="1:51" x14ac:dyDescent="0.25">
      <c r="A39" s="2" t="s">
        <v>32</v>
      </c>
      <c r="B39" s="381">
        <f t="shared" si="1"/>
        <v>7.964351851851851</v>
      </c>
      <c r="C39" s="530">
        <v>0</v>
      </c>
      <c r="D39" s="531">
        <v>0</v>
      </c>
      <c r="E39" s="531">
        <v>0</v>
      </c>
      <c r="F39" s="532">
        <v>0</v>
      </c>
      <c r="G39" s="533">
        <v>0</v>
      </c>
      <c r="H39" s="534">
        <v>0</v>
      </c>
      <c r="I39" s="534">
        <v>0</v>
      </c>
      <c r="J39" s="535">
        <v>0</v>
      </c>
      <c r="K39" s="536">
        <v>0</v>
      </c>
      <c r="L39" s="537">
        <v>0</v>
      </c>
      <c r="M39" s="537">
        <v>0</v>
      </c>
      <c r="N39" s="538">
        <v>0</v>
      </c>
      <c r="O39" s="539">
        <v>0</v>
      </c>
      <c r="P39" s="540">
        <v>0</v>
      </c>
      <c r="Q39" s="540">
        <v>0</v>
      </c>
      <c r="R39" s="541">
        <v>0</v>
      </c>
      <c r="S39" s="542">
        <v>0</v>
      </c>
      <c r="T39" s="543">
        <v>0</v>
      </c>
      <c r="U39" s="543">
        <v>5.3518518518518521E-2</v>
      </c>
      <c r="V39" s="544">
        <v>5.3518518518518521E-2</v>
      </c>
      <c r="W39" s="545">
        <v>0.22299382716049379</v>
      </c>
      <c r="X39" s="546">
        <v>0.32793209876543211</v>
      </c>
      <c r="Y39" s="546">
        <v>0.83052469135802476</v>
      </c>
      <c r="Z39" s="547">
        <v>1.3814506172839507</v>
      </c>
      <c r="AA39" s="548">
        <v>1.0496604938271605</v>
      </c>
      <c r="AB39" s="549">
        <v>1.1059876543209877</v>
      </c>
      <c r="AC39" s="549">
        <v>1.230154320987654</v>
      </c>
      <c r="AD39" s="550">
        <v>3.3322839506172834</v>
      </c>
      <c r="AE39" s="551">
        <v>1.2253086419753085</v>
      </c>
      <c r="AF39" s="552">
        <v>0.66898148148148151</v>
      </c>
      <c r="AG39" s="552">
        <v>0.77391975308641969</v>
      </c>
      <c r="AH39" s="553">
        <v>2.6682098765432101</v>
      </c>
      <c r="AI39" s="554">
        <v>0.29277777777777769</v>
      </c>
      <c r="AJ39" s="555">
        <v>0.17944444444444443</v>
      </c>
      <c r="AK39" s="555">
        <v>5.6666666666666671E-2</v>
      </c>
      <c r="AL39" s="556">
        <v>0.52888888888888896</v>
      </c>
      <c r="AM39" s="557">
        <v>0</v>
      </c>
      <c r="AN39" s="558">
        <v>0</v>
      </c>
      <c r="AO39" s="558">
        <v>0</v>
      </c>
      <c r="AP39" s="559">
        <v>0</v>
      </c>
      <c r="AQ39" s="560">
        <v>0</v>
      </c>
      <c r="AR39" s="561">
        <v>0</v>
      </c>
      <c r="AS39" s="561">
        <v>0</v>
      </c>
      <c r="AT39" s="562">
        <v>0</v>
      </c>
      <c r="AU39" s="563">
        <v>0</v>
      </c>
      <c r="AV39" s="564">
        <v>0</v>
      </c>
      <c r="AW39" s="564">
        <v>0</v>
      </c>
      <c r="AX39" s="565">
        <v>0</v>
      </c>
      <c r="AY39" s="262" t="s">
        <v>32</v>
      </c>
    </row>
    <row r="40" spans="1:51" ht="13.8" thickBot="1" x14ac:dyDescent="0.3">
      <c r="A40" s="6"/>
      <c r="B40" s="385"/>
      <c r="C40" s="23"/>
      <c r="D40" s="27"/>
      <c r="E40" s="27"/>
      <c r="F40" s="28"/>
      <c r="G40" s="49"/>
      <c r="H40" s="50"/>
      <c r="I40" s="50"/>
      <c r="J40" s="51"/>
      <c r="K40" s="70"/>
      <c r="L40" s="71"/>
      <c r="M40" s="71"/>
      <c r="N40" s="72"/>
      <c r="O40" s="91"/>
      <c r="P40" s="92"/>
      <c r="Q40" s="92"/>
      <c r="R40" s="93"/>
      <c r="S40" s="112"/>
      <c r="T40" s="113"/>
      <c r="U40" s="113"/>
      <c r="V40" s="114"/>
      <c r="W40" s="133"/>
      <c r="X40" s="134"/>
      <c r="Y40" s="134"/>
      <c r="Z40" s="135"/>
      <c r="AA40" s="154"/>
      <c r="AB40" s="155"/>
      <c r="AC40" s="155"/>
      <c r="AD40" s="156"/>
      <c r="AE40" s="175"/>
      <c r="AF40" s="176"/>
      <c r="AG40" s="176"/>
      <c r="AH40" s="177"/>
      <c r="AI40" s="196"/>
      <c r="AJ40" s="197"/>
      <c r="AK40" s="197"/>
      <c r="AL40" s="198"/>
      <c r="AM40" s="217"/>
      <c r="AN40" s="218"/>
      <c r="AO40" s="218"/>
      <c r="AP40" s="219"/>
      <c r="AQ40" s="238"/>
      <c r="AR40" s="239"/>
      <c r="AS40" s="239"/>
      <c r="AT40" s="240"/>
      <c r="AU40" s="258"/>
      <c r="AV40" s="259"/>
      <c r="AW40" s="259"/>
      <c r="AX40" s="260"/>
      <c r="AY40" s="376"/>
    </row>
    <row r="41" spans="1:51" ht="13.8" thickTop="1" x14ac:dyDescent="0.25">
      <c r="A41" s="4" t="s">
        <v>33</v>
      </c>
      <c r="B41" s="386">
        <f t="shared" ref="B41:AG41" si="2">(B3+B22)/2</f>
        <v>11.692083333333331</v>
      </c>
      <c r="C41" s="15">
        <f t="shared" si="2"/>
        <v>4.8</v>
      </c>
      <c r="D41" s="16">
        <f t="shared" si="2"/>
        <v>5.01</v>
      </c>
      <c r="E41" s="29">
        <f t="shared" si="2"/>
        <v>1.7800000000000002</v>
      </c>
      <c r="F41" s="29">
        <f t="shared" si="2"/>
        <v>3.7949999999999999</v>
      </c>
      <c r="G41" s="37">
        <f t="shared" si="2"/>
        <v>5.41</v>
      </c>
      <c r="H41" s="38">
        <f t="shared" si="2"/>
        <v>7.2600000000000007</v>
      </c>
      <c r="I41" s="38">
        <f t="shared" si="2"/>
        <v>8.7799999999999994</v>
      </c>
      <c r="J41" s="39">
        <f t="shared" si="2"/>
        <v>7.0100000000000007</v>
      </c>
      <c r="K41" s="58">
        <f t="shared" si="2"/>
        <v>9.3249999999999993</v>
      </c>
      <c r="L41" s="59">
        <f t="shared" si="2"/>
        <v>8.4550000000000001</v>
      </c>
      <c r="M41" s="59">
        <f t="shared" si="2"/>
        <v>8.99</v>
      </c>
      <c r="N41" s="60">
        <f t="shared" si="2"/>
        <v>8.9499999999999993</v>
      </c>
      <c r="O41" s="79">
        <f t="shared" si="2"/>
        <v>9.23</v>
      </c>
      <c r="P41" s="80">
        <f t="shared" si="2"/>
        <v>9.3549999999999986</v>
      </c>
      <c r="Q41" s="80">
        <f t="shared" si="2"/>
        <v>12.344999999999999</v>
      </c>
      <c r="R41" s="81">
        <f t="shared" si="2"/>
        <v>10.324999999999999</v>
      </c>
      <c r="S41" s="100">
        <f t="shared" si="2"/>
        <v>10.025</v>
      </c>
      <c r="T41" s="101">
        <f t="shared" si="2"/>
        <v>12.105</v>
      </c>
      <c r="U41" s="101">
        <f t="shared" si="2"/>
        <v>14.824999999999999</v>
      </c>
      <c r="V41" s="102">
        <f t="shared" si="2"/>
        <v>12.385</v>
      </c>
      <c r="W41" s="121">
        <f t="shared" si="2"/>
        <v>16.149999999999999</v>
      </c>
      <c r="X41" s="122">
        <f t="shared" si="2"/>
        <v>16.649999999999999</v>
      </c>
      <c r="Y41" s="122">
        <f t="shared" si="2"/>
        <v>20.399999999999999</v>
      </c>
      <c r="Z41" s="123">
        <f t="shared" si="2"/>
        <v>17.7</v>
      </c>
      <c r="AA41" s="142">
        <f t="shared" si="2"/>
        <v>17.05</v>
      </c>
      <c r="AB41" s="143">
        <f t="shared" si="2"/>
        <v>17.95</v>
      </c>
      <c r="AC41" s="143">
        <f t="shared" si="2"/>
        <v>21.4</v>
      </c>
      <c r="AD41" s="144">
        <f t="shared" si="2"/>
        <v>18.899999999999999</v>
      </c>
      <c r="AE41" s="163">
        <f t="shared" si="2"/>
        <v>19.75</v>
      </c>
      <c r="AF41" s="164">
        <f t="shared" si="2"/>
        <v>16.899999999999999</v>
      </c>
      <c r="AG41" s="164">
        <f t="shared" si="2"/>
        <v>20.100000000000001</v>
      </c>
      <c r="AH41" s="165">
        <f t="shared" ref="AH41:AX41" si="3">(AH3+AH22)/2</f>
        <v>18.899999999999999</v>
      </c>
      <c r="AI41" s="185">
        <f t="shared" si="3"/>
        <v>14.440000000000001</v>
      </c>
      <c r="AJ41" s="186">
        <f t="shared" si="3"/>
        <v>15.75</v>
      </c>
      <c r="AK41" s="186">
        <f t="shared" si="3"/>
        <v>16.8</v>
      </c>
      <c r="AL41" s="187">
        <f t="shared" si="3"/>
        <v>15.649999999999999</v>
      </c>
      <c r="AM41" s="205">
        <f t="shared" si="3"/>
        <v>12.925000000000001</v>
      </c>
      <c r="AN41" s="206">
        <f t="shared" si="3"/>
        <v>14.3</v>
      </c>
      <c r="AO41" s="206">
        <f t="shared" si="3"/>
        <v>10.914999999999999</v>
      </c>
      <c r="AP41" s="207">
        <f t="shared" si="3"/>
        <v>12.625</v>
      </c>
      <c r="AQ41" s="227">
        <f t="shared" si="3"/>
        <v>9.1349999999999998</v>
      </c>
      <c r="AR41" s="227">
        <f t="shared" si="3"/>
        <v>5.1850000000000005</v>
      </c>
      <c r="AS41" s="227">
        <f t="shared" si="3"/>
        <v>8.27</v>
      </c>
      <c r="AT41" s="228">
        <f t="shared" si="3"/>
        <v>7.5149999999999997</v>
      </c>
      <c r="AU41" s="247">
        <f t="shared" si="3"/>
        <v>4.7549999999999999</v>
      </c>
      <c r="AV41" s="248">
        <f t="shared" si="3"/>
        <v>8.36</v>
      </c>
      <c r="AW41" s="248">
        <f t="shared" si="3"/>
        <v>6.5550000000000006</v>
      </c>
      <c r="AX41" s="372">
        <f t="shared" si="3"/>
        <v>6.55</v>
      </c>
      <c r="AY41" s="261" t="s">
        <v>33</v>
      </c>
    </row>
    <row r="42" spans="1:51" x14ac:dyDescent="0.25">
      <c r="A42" s="2" t="s">
        <v>43</v>
      </c>
      <c r="B42" s="387">
        <f t="shared" ref="B42:AG42" si="4">(B4+B23)/2</f>
        <v>11.407865226337449</v>
      </c>
      <c r="C42" s="23">
        <f t="shared" si="4"/>
        <v>4.688827160493827</v>
      </c>
      <c r="D42" s="24">
        <f t="shared" si="4"/>
        <v>4.8321913580246916</v>
      </c>
      <c r="E42" s="30">
        <f t="shared" si="4"/>
        <v>4.3600771604938267</v>
      </c>
      <c r="F42" s="30">
        <f t="shared" si="4"/>
        <v>4.6197067901234572</v>
      </c>
      <c r="G42" s="46">
        <f t="shared" si="4"/>
        <v>4.8079629629629625</v>
      </c>
      <c r="H42" s="47">
        <f t="shared" si="4"/>
        <v>4.6359413580246915</v>
      </c>
      <c r="I42" s="47">
        <f t="shared" si="4"/>
        <v>5.1616512345679029</v>
      </c>
      <c r="J42" s="48">
        <f t="shared" si="4"/>
        <v>4.8498765432098772</v>
      </c>
      <c r="K42" s="67">
        <f t="shared" si="4"/>
        <v>6.0805864197530868</v>
      </c>
      <c r="L42" s="68">
        <f t="shared" si="4"/>
        <v>7.7296604938271614</v>
      </c>
      <c r="M42" s="68">
        <f t="shared" si="4"/>
        <v>8.6116666666666681</v>
      </c>
      <c r="N42" s="69">
        <f t="shared" si="4"/>
        <v>7.5112808641975306</v>
      </c>
      <c r="O42" s="88">
        <f t="shared" si="4"/>
        <v>9.5333487654320983</v>
      </c>
      <c r="P42" s="89">
        <f t="shared" si="4"/>
        <v>10.607777777777779</v>
      </c>
      <c r="Q42" s="89">
        <f t="shared" si="4"/>
        <v>11.901913580246914</v>
      </c>
      <c r="R42" s="90">
        <f t="shared" si="4"/>
        <v>10.654166666666669</v>
      </c>
      <c r="S42" s="109">
        <f t="shared" si="4"/>
        <v>12.563194444444445</v>
      </c>
      <c r="T42" s="110">
        <f t="shared" si="4"/>
        <v>13.354799382716045</v>
      </c>
      <c r="U42" s="110">
        <f t="shared" si="4"/>
        <v>14.997932098765432</v>
      </c>
      <c r="V42" s="111">
        <f t="shared" si="4"/>
        <v>13.689861111111112</v>
      </c>
      <c r="W42" s="130">
        <f t="shared" si="4"/>
        <v>15.901574074074073</v>
      </c>
      <c r="X42" s="131">
        <f t="shared" si="4"/>
        <v>16.616882716049382</v>
      </c>
      <c r="Y42" s="131">
        <f t="shared" si="4"/>
        <v>17.743657407407408</v>
      </c>
      <c r="Z42" s="132">
        <f t="shared" si="4"/>
        <v>16.786743827160493</v>
      </c>
      <c r="AA42" s="151">
        <f t="shared" si="4"/>
        <v>18.250077160493831</v>
      </c>
      <c r="AB42" s="152">
        <f t="shared" si="4"/>
        <v>18.662114197530865</v>
      </c>
      <c r="AC42" s="152">
        <f t="shared" si="4"/>
        <v>19.250925925925927</v>
      </c>
      <c r="AD42" s="153">
        <f t="shared" si="4"/>
        <v>18.745555555555555</v>
      </c>
      <c r="AE42" s="172">
        <f t="shared" si="4"/>
        <v>18.858734567901237</v>
      </c>
      <c r="AF42" s="173">
        <f t="shared" si="4"/>
        <v>18.66608024691358</v>
      </c>
      <c r="AG42" s="173">
        <f t="shared" si="4"/>
        <v>18.033225308641974</v>
      </c>
      <c r="AH42" s="174">
        <f t="shared" ref="AH42:AX42" si="5">(AH4+AH23)/2</f>
        <v>18.4995524691358</v>
      </c>
      <c r="AI42" s="178">
        <f t="shared" si="5"/>
        <v>17.107839506172841</v>
      </c>
      <c r="AJ42" s="194">
        <f t="shared" si="5"/>
        <v>15.598688271604937</v>
      </c>
      <c r="AK42" s="194">
        <f t="shared" si="5"/>
        <v>14.616728395061727</v>
      </c>
      <c r="AL42" s="195">
        <f t="shared" si="5"/>
        <v>15.770432098765433</v>
      </c>
      <c r="AM42" s="214">
        <f t="shared" si="5"/>
        <v>14.140200617283952</v>
      </c>
      <c r="AN42" s="215">
        <f t="shared" si="5"/>
        <v>12.476944444444445</v>
      </c>
      <c r="AO42" s="215">
        <f t="shared" si="5"/>
        <v>11.466172839506173</v>
      </c>
      <c r="AP42" s="216">
        <f t="shared" si="5"/>
        <v>12.621913580246915</v>
      </c>
      <c r="AQ42" s="235">
        <f t="shared" si="5"/>
        <v>9.6688888888888886</v>
      </c>
      <c r="AR42" s="236">
        <f t="shared" si="5"/>
        <v>8.0106790123456797</v>
      </c>
      <c r="AS42" s="236">
        <f t="shared" si="5"/>
        <v>6.7613580246913578</v>
      </c>
      <c r="AT42" s="237">
        <f t="shared" si="5"/>
        <v>8.1413888888888906</v>
      </c>
      <c r="AU42" s="255">
        <f t="shared" si="5"/>
        <v>5.553101851851852</v>
      </c>
      <c r="AV42" s="256">
        <f t="shared" si="5"/>
        <v>3.9580864197530858</v>
      </c>
      <c r="AW42" s="256">
        <f t="shared" si="5"/>
        <v>5.4471913580246909</v>
      </c>
      <c r="AX42" s="257">
        <f t="shared" si="5"/>
        <v>5.0039043209876546</v>
      </c>
      <c r="AY42" s="262" t="s">
        <v>43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56852-E88B-4172-BD75-857D52720815}">
  <dimension ref="A1:AY42"/>
  <sheetViews>
    <sheetView topLeftCell="A13" workbookViewId="0">
      <selection activeCell="AY42" sqref="A1:AY42"/>
    </sheetView>
  </sheetViews>
  <sheetFormatPr baseColWidth="10" defaultRowHeight="13.2" x14ac:dyDescent="0.25"/>
  <cols>
    <col min="1" max="1" width="40.5546875" customWidth="1"/>
    <col min="2" max="2" width="9.88671875" customWidth="1"/>
    <col min="3" max="25" width="6.33203125" customWidth="1"/>
    <col min="26" max="26" width="6.88671875" customWidth="1"/>
    <col min="27" max="33" width="6.33203125" customWidth="1"/>
    <col min="34" max="34" width="7.109375" customWidth="1"/>
    <col min="35" max="50" width="6.33203125" customWidth="1"/>
    <col min="51" max="51" width="40.5546875" customWidth="1"/>
  </cols>
  <sheetData>
    <row r="1" spans="1:51" ht="13.8" thickTop="1" x14ac:dyDescent="0.25">
      <c r="A1" s="2" t="s">
        <v>64</v>
      </c>
      <c r="B1" s="378" t="s">
        <v>16</v>
      </c>
      <c r="C1" s="9"/>
      <c r="D1" s="10" t="s">
        <v>0</v>
      </c>
      <c r="E1" s="10"/>
      <c r="F1" s="11"/>
      <c r="G1" s="31"/>
      <c r="H1" s="32" t="s">
        <v>5</v>
      </c>
      <c r="I1" s="32"/>
      <c r="J1" s="33"/>
      <c r="K1" s="52"/>
      <c r="L1" s="53" t="s">
        <v>6</v>
      </c>
      <c r="M1" s="53"/>
      <c r="N1" s="54"/>
      <c r="O1" s="73"/>
      <c r="P1" s="74" t="s">
        <v>7</v>
      </c>
      <c r="Q1" s="74"/>
      <c r="R1" s="75"/>
      <c r="S1" s="94"/>
      <c r="T1" s="95" t="s">
        <v>8</v>
      </c>
      <c r="U1" s="95"/>
      <c r="V1" s="96"/>
      <c r="W1" s="115"/>
      <c r="X1" s="116" t="s">
        <v>9</v>
      </c>
      <c r="Y1" s="116"/>
      <c r="Z1" s="117"/>
      <c r="AA1" s="136"/>
      <c r="AB1" s="137" t="s">
        <v>10</v>
      </c>
      <c r="AC1" s="137"/>
      <c r="AD1" s="138"/>
      <c r="AE1" s="157"/>
      <c r="AF1" s="158" t="s">
        <v>11</v>
      </c>
      <c r="AG1" s="158"/>
      <c r="AH1" s="159"/>
      <c r="AI1" s="179"/>
      <c r="AJ1" s="180" t="s">
        <v>12</v>
      </c>
      <c r="AK1" s="180"/>
      <c r="AL1" s="181"/>
      <c r="AM1" s="199"/>
      <c r="AN1" s="200" t="s">
        <v>13</v>
      </c>
      <c r="AO1" s="200"/>
      <c r="AP1" s="201"/>
      <c r="AQ1" s="220"/>
      <c r="AR1" s="221" t="s">
        <v>14</v>
      </c>
      <c r="AS1" s="221"/>
      <c r="AT1" s="222"/>
      <c r="AU1" s="241"/>
      <c r="AV1" s="242" t="s">
        <v>15</v>
      </c>
      <c r="AW1" s="242"/>
      <c r="AX1" s="243"/>
      <c r="AY1" s="262" t="s">
        <v>64</v>
      </c>
    </row>
    <row r="2" spans="1:51" ht="13.8" thickBot="1" x14ac:dyDescent="0.3">
      <c r="A2" s="3"/>
      <c r="B2" s="379"/>
      <c r="C2" s="12" t="s">
        <v>2</v>
      </c>
      <c r="D2" s="13" t="s">
        <v>3</v>
      </c>
      <c r="E2" s="13" t="s">
        <v>4</v>
      </c>
      <c r="F2" s="14" t="s">
        <v>1</v>
      </c>
      <c r="G2" s="34" t="s">
        <v>2</v>
      </c>
      <c r="H2" s="35" t="s">
        <v>3</v>
      </c>
      <c r="I2" s="35" t="s">
        <v>4</v>
      </c>
      <c r="J2" s="36" t="s">
        <v>1</v>
      </c>
      <c r="K2" s="55" t="s">
        <v>2</v>
      </c>
      <c r="L2" s="56" t="s">
        <v>3</v>
      </c>
      <c r="M2" s="56" t="s">
        <v>4</v>
      </c>
      <c r="N2" s="57" t="s">
        <v>1</v>
      </c>
      <c r="O2" s="76" t="s">
        <v>2</v>
      </c>
      <c r="P2" s="77" t="s">
        <v>3</v>
      </c>
      <c r="Q2" s="77" t="s">
        <v>4</v>
      </c>
      <c r="R2" s="78" t="s">
        <v>1</v>
      </c>
      <c r="S2" s="97" t="s">
        <v>2</v>
      </c>
      <c r="T2" s="98" t="s">
        <v>3</v>
      </c>
      <c r="U2" s="98" t="s">
        <v>4</v>
      </c>
      <c r="V2" s="99" t="s">
        <v>1</v>
      </c>
      <c r="W2" s="118" t="s">
        <v>2</v>
      </c>
      <c r="X2" s="119" t="s">
        <v>3</v>
      </c>
      <c r="Y2" s="119" t="s">
        <v>4</v>
      </c>
      <c r="Z2" s="120" t="s">
        <v>1</v>
      </c>
      <c r="AA2" s="139" t="s">
        <v>2</v>
      </c>
      <c r="AB2" s="140" t="s">
        <v>3</v>
      </c>
      <c r="AC2" s="140" t="s">
        <v>4</v>
      </c>
      <c r="AD2" s="141" t="s">
        <v>1</v>
      </c>
      <c r="AE2" s="160" t="s">
        <v>2</v>
      </c>
      <c r="AF2" s="161" t="s">
        <v>3</v>
      </c>
      <c r="AG2" s="161" t="s">
        <v>4</v>
      </c>
      <c r="AH2" s="162" t="s">
        <v>1</v>
      </c>
      <c r="AI2" s="182" t="s">
        <v>2</v>
      </c>
      <c r="AJ2" s="183" t="s">
        <v>3</v>
      </c>
      <c r="AK2" s="183" t="s">
        <v>4</v>
      </c>
      <c r="AL2" s="184" t="s">
        <v>1</v>
      </c>
      <c r="AM2" s="202" t="s">
        <v>2</v>
      </c>
      <c r="AN2" s="203" t="s">
        <v>3</v>
      </c>
      <c r="AO2" s="203" t="s">
        <v>4</v>
      </c>
      <c r="AP2" s="204" t="s">
        <v>1</v>
      </c>
      <c r="AQ2" s="223" t="s">
        <v>2</v>
      </c>
      <c r="AR2" s="224" t="s">
        <v>3</v>
      </c>
      <c r="AS2" s="224" t="s">
        <v>4</v>
      </c>
      <c r="AT2" s="225" t="s">
        <v>1</v>
      </c>
      <c r="AU2" s="244" t="s">
        <v>2</v>
      </c>
      <c r="AV2" s="245" t="s">
        <v>3</v>
      </c>
      <c r="AW2" s="245" t="s">
        <v>4</v>
      </c>
      <c r="AX2" s="246" t="s">
        <v>1</v>
      </c>
      <c r="AY2" s="374"/>
    </row>
    <row r="3" spans="1:51" ht="13.8" thickTop="1" x14ac:dyDescent="0.25">
      <c r="A3" s="413" t="s">
        <v>17</v>
      </c>
      <c r="B3" s="371">
        <f>AVERAGE(F3,J3,N3,R3,V3,Z3,AD3,AH3,AL3,AP3,AT3,AX3)</f>
        <v>7.8924999999999992</v>
      </c>
      <c r="C3" s="414">
        <v>4.83</v>
      </c>
      <c r="D3" s="415">
        <v>3.4</v>
      </c>
      <c r="E3" s="415">
        <v>2.17</v>
      </c>
      <c r="F3" s="416">
        <v>3.43</v>
      </c>
      <c r="G3" s="417">
        <v>5.62</v>
      </c>
      <c r="H3" s="418">
        <v>5.03</v>
      </c>
      <c r="I3" s="418">
        <v>4.0999999999999996</v>
      </c>
      <c r="J3" s="419">
        <v>4.9400000000000004</v>
      </c>
      <c r="K3" s="420">
        <v>4.33</v>
      </c>
      <c r="L3" s="421">
        <v>5.42</v>
      </c>
      <c r="M3" s="421">
        <v>0.7</v>
      </c>
      <c r="N3" s="422">
        <v>3.39</v>
      </c>
      <c r="O3" s="423">
        <v>3.48</v>
      </c>
      <c r="P3" s="424">
        <v>5.64</v>
      </c>
      <c r="Q3" s="424">
        <v>6.64</v>
      </c>
      <c r="R3" s="425">
        <v>5.25</v>
      </c>
      <c r="S3" s="426">
        <v>7.42</v>
      </c>
      <c r="T3" s="427">
        <v>3.55</v>
      </c>
      <c r="U3" s="427">
        <v>10.1</v>
      </c>
      <c r="V3" s="428">
        <v>7.13</v>
      </c>
      <c r="W3" s="429">
        <v>9.0399999999999991</v>
      </c>
      <c r="X3" s="430">
        <v>11.7</v>
      </c>
      <c r="Y3" s="430">
        <v>13</v>
      </c>
      <c r="Z3" s="431">
        <v>11.2</v>
      </c>
      <c r="AA3" s="432">
        <v>13.8</v>
      </c>
      <c r="AB3" s="433">
        <v>11.6</v>
      </c>
      <c r="AC3" s="433">
        <v>11.6</v>
      </c>
      <c r="AD3" s="434">
        <v>12.3</v>
      </c>
      <c r="AE3" s="435">
        <v>15</v>
      </c>
      <c r="AF3" s="436">
        <v>17.5</v>
      </c>
      <c r="AG3" s="436">
        <v>14.4</v>
      </c>
      <c r="AH3" s="437">
        <v>15.6</v>
      </c>
      <c r="AI3" s="438">
        <v>12.3</v>
      </c>
      <c r="AJ3" s="439">
        <v>11.9</v>
      </c>
      <c r="AK3" s="439">
        <v>10.4</v>
      </c>
      <c r="AL3" s="440">
        <v>11.5</v>
      </c>
      <c r="AM3" s="441">
        <v>10.199999999999999</v>
      </c>
      <c r="AN3" s="442">
        <v>6.89</v>
      </c>
      <c r="AO3" s="442">
        <v>10.5</v>
      </c>
      <c r="AP3" s="443">
        <v>9.24</v>
      </c>
      <c r="AQ3" s="444">
        <v>6.29</v>
      </c>
      <c r="AR3" s="445">
        <v>8.07</v>
      </c>
      <c r="AS3" s="445">
        <v>4.3499999999999996</v>
      </c>
      <c r="AT3" s="446">
        <v>6.24</v>
      </c>
      <c r="AU3" s="447">
        <v>2.65</v>
      </c>
      <c r="AV3" s="448">
        <v>6.62</v>
      </c>
      <c r="AW3" s="448">
        <v>4.2300000000000004</v>
      </c>
      <c r="AX3" s="449">
        <v>4.49</v>
      </c>
      <c r="AY3" s="450" t="s">
        <v>17</v>
      </c>
    </row>
    <row r="4" spans="1:51" x14ac:dyDescent="0.25">
      <c r="A4" s="452" t="s">
        <v>18</v>
      </c>
      <c r="B4" s="373">
        <f>AVERAGE(F4,J4,N4,R4,V4,Z4,AD4,AH4,AL4,AP4,AT4,AX4)</f>
        <v>7.1247368421052633</v>
      </c>
      <c r="C4" s="414">
        <v>2.0312865497076023</v>
      </c>
      <c r="D4" s="415">
        <v>2.1583625730994149</v>
      </c>
      <c r="E4" s="415">
        <v>1.4604970760233917</v>
      </c>
      <c r="F4" s="416">
        <v>1.8691520467836256</v>
      </c>
      <c r="G4" s="417">
        <v>1.9642105263157894</v>
      </c>
      <c r="H4" s="418">
        <v>1.3563157894736844</v>
      </c>
      <c r="I4" s="418">
        <v>2.0364035087719299</v>
      </c>
      <c r="J4" s="419">
        <v>1.7650584795321638</v>
      </c>
      <c r="K4" s="420">
        <v>2.4855847953216372</v>
      </c>
      <c r="L4" s="421">
        <v>3.4998538011695906</v>
      </c>
      <c r="M4" s="421">
        <v>3.8312280701754382</v>
      </c>
      <c r="N4" s="422">
        <v>3.2910233918128657</v>
      </c>
      <c r="O4" s="423">
        <v>4.276608187134503</v>
      </c>
      <c r="P4" s="424">
        <v>4.5963157894736852</v>
      </c>
      <c r="Q4" s="424">
        <v>6.3434795321637418</v>
      </c>
      <c r="R4" s="425">
        <v>5.0689766081871355</v>
      </c>
      <c r="S4" s="426">
        <v>7.1020175438596489</v>
      </c>
      <c r="T4" s="427">
        <v>8.0946783625730969</v>
      </c>
      <c r="U4" s="427">
        <v>9.6380409356725121</v>
      </c>
      <c r="V4" s="428">
        <v>8.3725438596491237</v>
      </c>
      <c r="W4" s="429">
        <v>10.644298245614035</v>
      </c>
      <c r="X4" s="430">
        <v>11.521111111111111</v>
      </c>
      <c r="Y4" s="430">
        <v>12.316929824561404</v>
      </c>
      <c r="Z4" s="431">
        <v>11.512076023391812</v>
      </c>
      <c r="AA4" s="432">
        <v>12.945906432748538</v>
      </c>
      <c r="AB4" s="433">
        <v>13.216315789473684</v>
      </c>
      <c r="AC4" s="433">
        <v>13.898421052631578</v>
      </c>
      <c r="AD4" s="434">
        <v>13.376432748538013</v>
      </c>
      <c r="AE4" s="435">
        <v>13.294239766081873</v>
      </c>
      <c r="AF4" s="436">
        <v>13.565000000000001</v>
      </c>
      <c r="AG4" s="436">
        <v>13.006023391812866</v>
      </c>
      <c r="AH4" s="437">
        <v>13.281900584795318</v>
      </c>
      <c r="AI4" s="438">
        <v>11.877748538011696</v>
      </c>
      <c r="AJ4" s="439">
        <v>10.53377192982456</v>
      </c>
      <c r="AK4" s="439">
        <v>9.6615204678362581</v>
      </c>
      <c r="AL4" s="440">
        <v>10.63204678362573</v>
      </c>
      <c r="AM4" s="441">
        <v>10.132602339181286</v>
      </c>
      <c r="AN4" s="442">
        <v>8.4941520467836256</v>
      </c>
      <c r="AO4" s="442">
        <v>7.9380701754385994</v>
      </c>
      <c r="AP4" s="443">
        <v>8.7706432748538017</v>
      </c>
      <c r="AQ4" s="444">
        <v>6.3226023391812864</v>
      </c>
      <c r="AR4" s="445">
        <v>4.9479824561403492</v>
      </c>
      <c r="AS4" s="445">
        <v>4.014005847953217</v>
      </c>
      <c r="AT4" s="446">
        <v>5.0923976608187136</v>
      </c>
      <c r="AU4" s="447">
        <v>2.7830116959064326</v>
      </c>
      <c r="AV4" s="448">
        <v>1.4446783625730992</v>
      </c>
      <c r="AW4" s="448">
        <v>3.1030701754385968</v>
      </c>
      <c r="AX4" s="449">
        <v>2.4645906432748541</v>
      </c>
      <c r="AY4" s="453" t="s">
        <v>18</v>
      </c>
    </row>
    <row r="5" spans="1:51" x14ac:dyDescent="0.25">
      <c r="A5" s="5" t="s">
        <v>38</v>
      </c>
      <c r="B5" s="378">
        <v>6.13</v>
      </c>
      <c r="C5" s="17">
        <v>-8.2100000000000009</v>
      </c>
      <c r="D5" s="18">
        <v>-3.68</v>
      </c>
      <c r="E5" s="18">
        <v>-2.38</v>
      </c>
      <c r="F5" s="19">
        <v>-1.98</v>
      </c>
      <c r="G5" s="40">
        <v>-9.07</v>
      </c>
      <c r="H5" s="41">
        <v>-3.11</v>
      </c>
      <c r="I5" s="41">
        <v>-4.54</v>
      </c>
      <c r="J5" s="42">
        <v>-2.1</v>
      </c>
      <c r="K5" s="61">
        <v>-2</v>
      </c>
      <c r="L5" s="62">
        <v>-1.32</v>
      </c>
      <c r="M5" s="62">
        <v>0.26400000000000001</v>
      </c>
      <c r="N5" s="63">
        <v>1.27</v>
      </c>
      <c r="O5" s="82">
        <v>-0.54</v>
      </c>
      <c r="P5" s="83">
        <v>2.2000000000000002</v>
      </c>
      <c r="Q5" s="83">
        <v>3.3</v>
      </c>
      <c r="R5" s="84">
        <v>3.55</v>
      </c>
      <c r="S5" s="103">
        <v>3.35</v>
      </c>
      <c r="T5" s="104">
        <v>3.55</v>
      </c>
      <c r="U5" s="104">
        <v>6.12</v>
      </c>
      <c r="V5" s="105">
        <v>5.4</v>
      </c>
      <c r="W5" s="124">
        <v>7.65</v>
      </c>
      <c r="X5" s="125">
        <v>8.4600000000000009</v>
      </c>
      <c r="Y5" s="125">
        <v>8.85</v>
      </c>
      <c r="Z5" s="126">
        <v>9.85</v>
      </c>
      <c r="AA5" s="145">
        <v>10.1</v>
      </c>
      <c r="AB5" s="146">
        <v>10.6</v>
      </c>
      <c r="AC5" s="146">
        <v>11.7</v>
      </c>
      <c r="AD5" s="147">
        <v>11.5</v>
      </c>
      <c r="AE5" s="166">
        <v>10.6</v>
      </c>
      <c r="AF5" s="167">
        <v>11.6</v>
      </c>
      <c r="AG5" s="167">
        <v>11.5</v>
      </c>
      <c r="AH5" s="168">
        <v>11.7</v>
      </c>
      <c r="AI5" s="188">
        <v>8.7899999999999991</v>
      </c>
      <c r="AJ5" s="189">
        <v>7.64</v>
      </c>
      <c r="AK5" s="189">
        <v>5.88</v>
      </c>
      <c r="AL5" s="190">
        <v>7.66</v>
      </c>
      <c r="AM5" s="208">
        <v>6.55</v>
      </c>
      <c r="AN5" s="209">
        <v>4.88</v>
      </c>
      <c r="AO5" s="209">
        <v>1.1200000000000001</v>
      </c>
      <c r="AP5" s="210">
        <v>4.42</v>
      </c>
      <c r="AQ5" s="229">
        <v>1.78</v>
      </c>
      <c r="AR5" s="230">
        <v>1.48</v>
      </c>
      <c r="AS5" s="230">
        <v>-0.89</v>
      </c>
      <c r="AT5" s="231">
        <v>3.45</v>
      </c>
      <c r="AU5" s="249">
        <v>-3.35</v>
      </c>
      <c r="AV5" s="250">
        <v>-3.98</v>
      </c>
      <c r="AW5" s="250">
        <v>-0.96399999999999997</v>
      </c>
      <c r="AX5" s="251">
        <v>-2.5</v>
      </c>
      <c r="AY5" s="375" t="s">
        <v>38</v>
      </c>
    </row>
    <row r="6" spans="1:51" x14ac:dyDescent="0.25">
      <c r="A6" s="5" t="s">
        <v>39</v>
      </c>
      <c r="B6" s="380">
        <v>2003</v>
      </c>
      <c r="C6" s="17">
        <v>2009</v>
      </c>
      <c r="D6" s="18">
        <v>2013</v>
      </c>
      <c r="E6" s="18">
        <v>2006</v>
      </c>
      <c r="F6" s="19">
        <v>2009</v>
      </c>
      <c r="G6" s="40">
        <v>2012</v>
      </c>
      <c r="H6" s="41">
        <v>2010</v>
      </c>
      <c r="I6" s="41">
        <v>2005</v>
      </c>
      <c r="J6" s="42">
        <v>2012</v>
      </c>
      <c r="K6" s="61">
        <v>2005</v>
      </c>
      <c r="L6" s="62">
        <v>2006</v>
      </c>
      <c r="M6" s="62">
        <v>2013</v>
      </c>
      <c r="N6" s="63">
        <v>2013</v>
      </c>
      <c r="O6" s="82">
        <v>2003</v>
      </c>
      <c r="P6" s="83">
        <v>2001</v>
      </c>
      <c r="Q6" s="83">
        <v>2013</v>
      </c>
      <c r="R6" s="84">
        <v>2017</v>
      </c>
      <c r="S6" s="103">
        <v>2004</v>
      </c>
      <c r="T6" s="104">
        <v>2020</v>
      </c>
      <c r="U6" s="104">
        <v>2004</v>
      </c>
      <c r="V6" s="105">
        <v>2010</v>
      </c>
      <c r="W6" s="124">
        <v>2001</v>
      </c>
      <c r="X6" s="125">
        <v>2008</v>
      </c>
      <c r="Y6" s="125">
        <v>2002</v>
      </c>
      <c r="Z6" s="126">
        <v>2001</v>
      </c>
      <c r="AA6" s="145">
        <v>2011</v>
      </c>
      <c r="AB6" s="146">
        <v>2002</v>
      </c>
      <c r="AC6" s="146">
        <v>2012</v>
      </c>
      <c r="AD6" s="147">
        <v>2011</v>
      </c>
      <c r="AE6" s="166">
        <v>2005</v>
      </c>
      <c r="AF6" s="167">
        <v>2014</v>
      </c>
      <c r="AG6" s="167">
        <v>2003</v>
      </c>
      <c r="AH6" s="168">
        <v>2005</v>
      </c>
      <c r="AI6" s="188">
        <v>2003</v>
      </c>
      <c r="AJ6" s="189">
        <v>2008</v>
      </c>
      <c r="AK6" s="189">
        <v>2003</v>
      </c>
      <c r="AL6" s="190">
        <v>2003</v>
      </c>
      <c r="AM6" s="208">
        <v>2002</v>
      </c>
      <c r="AN6" s="209">
        <v>2009</v>
      </c>
      <c r="AO6" s="209">
        <v>2003</v>
      </c>
      <c r="AP6" s="210">
        <v>2003</v>
      </c>
      <c r="AQ6" s="229">
        <v>2006</v>
      </c>
      <c r="AR6" s="230">
        <v>2007</v>
      </c>
      <c r="AS6" s="230">
        <v>2010</v>
      </c>
      <c r="AT6" s="231">
        <v>2005</v>
      </c>
      <c r="AU6" s="249">
        <v>2010</v>
      </c>
      <c r="AV6" s="250">
        <v>2009</v>
      </c>
      <c r="AW6" s="250">
        <v>2010</v>
      </c>
      <c r="AX6" s="251">
        <v>2010</v>
      </c>
      <c r="AY6" s="375" t="s">
        <v>39</v>
      </c>
    </row>
    <row r="7" spans="1:51" x14ac:dyDescent="0.25">
      <c r="A7" s="5" t="s">
        <v>40</v>
      </c>
      <c r="B7" s="378">
        <v>7.95</v>
      </c>
      <c r="C7" s="17">
        <v>7.79</v>
      </c>
      <c r="D7" s="18">
        <v>7.19</v>
      </c>
      <c r="E7" s="18">
        <v>8</v>
      </c>
      <c r="F7" s="19">
        <v>5.46</v>
      </c>
      <c r="G7" s="40">
        <v>7.16</v>
      </c>
      <c r="H7" s="41">
        <v>5.2</v>
      </c>
      <c r="I7" s="41">
        <v>6.49</v>
      </c>
      <c r="J7" s="42">
        <v>5.07</v>
      </c>
      <c r="K7" s="61">
        <v>7.15</v>
      </c>
      <c r="L7" s="62">
        <v>6.85</v>
      </c>
      <c r="M7" s="62">
        <v>7.75</v>
      </c>
      <c r="N7" s="63">
        <v>5.77</v>
      </c>
      <c r="O7" s="82">
        <v>7.93</v>
      </c>
      <c r="P7" s="83">
        <v>8.5399999999999991</v>
      </c>
      <c r="Q7" s="83">
        <v>8.4499999999999993</v>
      </c>
      <c r="R7" s="84">
        <v>6.96</v>
      </c>
      <c r="S7" s="103">
        <v>9.83</v>
      </c>
      <c r="T7" s="104">
        <v>10.3</v>
      </c>
      <c r="U7" s="104">
        <v>12.3</v>
      </c>
      <c r="V7" s="105">
        <v>10.5</v>
      </c>
      <c r="W7" s="124">
        <v>13</v>
      </c>
      <c r="X7" s="125">
        <v>13.4</v>
      </c>
      <c r="Y7" s="125">
        <v>14.9</v>
      </c>
      <c r="Z7" s="126">
        <v>13</v>
      </c>
      <c r="AA7" s="145">
        <v>15.4</v>
      </c>
      <c r="AB7" s="146">
        <v>15.1</v>
      </c>
      <c r="AC7" s="146">
        <v>16.2</v>
      </c>
      <c r="AD7" s="147">
        <v>15.3</v>
      </c>
      <c r="AE7" s="166">
        <v>16.5</v>
      </c>
      <c r="AF7" s="167">
        <v>16</v>
      </c>
      <c r="AG7" s="167">
        <v>13.9</v>
      </c>
      <c r="AH7" s="168">
        <v>15.6</v>
      </c>
      <c r="AI7" s="188">
        <v>15.6</v>
      </c>
      <c r="AJ7" s="189">
        <v>14.3</v>
      </c>
      <c r="AK7" s="189">
        <v>13.8</v>
      </c>
      <c r="AL7" s="190">
        <v>13.9</v>
      </c>
      <c r="AM7" s="208">
        <v>12.6</v>
      </c>
      <c r="AN7" s="209">
        <v>12.5</v>
      </c>
      <c r="AO7" s="209">
        <v>12.7</v>
      </c>
      <c r="AP7" s="210">
        <v>12</v>
      </c>
      <c r="AQ7" s="229">
        <v>8.58</v>
      </c>
      <c r="AR7" s="230">
        <v>8.6</v>
      </c>
      <c r="AS7" s="230">
        <v>8.34</v>
      </c>
      <c r="AT7" s="231">
        <v>7.68</v>
      </c>
      <c r="AU7" s="249">
        <v>7.98</v>
      </c>
      <c r="AV7" s="250">
        <v>8</v>
      </c>
      <c r="AW7" s="250">
        <v>8.18</v>
      </c>
      <c r="AX7" s="251">
        <v>7.72</v>
      </c>
      <c r="AY7" s="375" t="s">
        <v>40</v>
      </c>
    </row>
    <row r="8" spans="1:51" x14ac:dyDescent="0.25">
      <c r="A8" s="5" t="s">
        <v>39</v>
      </c>
      <c r="B8" s="380">
        <v>2014</v>
      </c>
      <c r="C8" s="17">
        <v>2007</v>
      </c>
      <c r="D8" s="18">
        <v>2007</v>
      </c>
      <c r="E8" s="18">
        <v>2002</v>
      </c>
      <c r="F8" s="19">
        <v>2007</v>
      </c>
      <c r="G8" s="40">
        <v>2004</v>
      </c>
      <c r="H8" s="41">
        <v>2007</v>
      </c>
      <c r="I8" s="41">
        <v>2007</v>
      </c>
      <c r="J8" s="42">
        <v>2002</v>
      </c>
      <c r="K8" s="61">
        <v>2019</v>
      </c>
      <c r="L8" s="62">
        <v>2002</v>
      </c>
      <c r="M8" s="62">
        <v>2005</v>
      </c>
      <c r="N8" s="63">
        <v>2017</v>
      </c>
      <c r="O8" s="82">
        <v>2014</v>
      </c>
      <c r="P8" s="83">
        <v>2009</v>
      </c>
      <c r="Q8" s="83">
        <v>2011</v>
      </c>
      <c r="R8" s="84">
        <v>2011</v>
      </c>
      <c r="S8" s="103">
        <v>2007</v>
      </c>
      <c r="T8" s="104">
        <v>2007</v>
      </c>
      <c r="U8" s="104">
        <v>2008</v>
      </c>
      <c r="V8" s="105">
        <v>2008</v>
      </c>
      <c r="W8" s="124">
        <v>2003</v>
      </c>
      <c r="X8" s="125">
        <v>2007</v>
      </c>
      <c r="Y8" s="125">
        <v>2005</v>
      </c>
      <c r="Z8" s="126">
        <v>2017</v>
      </c>
      <c r="AA8" s="145">
        <v>2006</v>
      </c>
      <c r="AB8" s="146">
        <v>2014</v>
      </c>
      <c r="AC8" s="146">
        <v>2006</v>
      </c>
      <c r="AD8" s="147">
        <v>2006</v>
      </c>
      <c r="AE8" s="166">
        <v>2004</v>
      </c>
      <c r="AF8" s="167">
        <v>2004</v>
      </c>
      <c r="AG8" s="167">
        <v>2008</v>
      </c>
      <c r="AH8" s="168">
        <v>2020</v>
      </c>
      <c r="AI8" s="188">
        <v>2005</v>
      </c>
      <c r="AJ8" s="189">
        <v>2006</v>
      </c>
      <c r="AK8" s="189">
        <v>2006</v>
      </c>
      <c r="AL8" s="190">
        <v>2006</v>
      </c>
      <c r="AM8" s="208">
        <v>2001</v>
      </c>
      <c r="AN8" s="209">
        <v>2001</v>
      </c>
      <c r="AO8" s="209">
        <v>2005</v>
      </c>
      <c r="AP8" s="210">
        <v>2001</v>
      </c>
      <c r="AQ8" s="229">
        <v>2005</v>
      </c>
      <c r="AR8" s="230">
        <v>2009</v>
      </c>
      <c r="AS8" s="230">
        <v>2009</v>
      </c>
      <c r="AT8" s="231">
        <v>2015</v>
      </c>
      <c r="AU8" s="249">
        <v>2018</v>
      </c>
      <c r="AV8" s="250">
        <v>2015</v>
      </c>
      <c r="AW8" s="250">
        <v>2002</v>
      </c>
      <c r="AX8" s="251">
        <v>2015</v>
      </c>
      <c r="AY8" s="375" t="s">
        <v>39</v>
      </c>
    </row>
    <row r="9" spans="1:51" x14ac:dyDescent="0.25">
      <c r="A9" s="2" t="s">
        <v>19</v>
      </c>
      <c r="B9" s="381">
        <f>MIN(C9:AX9)</f>
        <v>-3</v>
      </c>
      <c r="C9" s="20">
        <v>-1.1000000000000001</v>
      </c>
      <c r="D9" s="21">
        <v>-2</v>
      </c>
      <c r="E9" s="21">
        <v>-3</v>
      </c>
      <c r="F9" s="22">
        <v>-3</v>
      </c>
      <c r="G9" s="43">
        <v>-0.9</v>
      </c>
      <c r="H9" s="44">
        <v>3.2</v>
      </c>
      <c r="I9" s="44">
        <v>-1.1000000000000001</v>
      </c>
      <c r="J9" s="45">
        <v>-1.1000000000000001</v>
      </c>
      <c r="K9" s="64">
        <v>-1.1000000000000001</v>
      </c>
      <c r="L9" s="65">
        <v>-0.1</v>
      </c>
      <c r="M9" s="65">
        <v>-2.6</v>
      </c>
      <c r="N9" s="66">
        <v>-2.6</v>
      </c>
      <c r="O9" s="85">
        <v>-2</v>
      </c>
      <c r="P9" s="86">
        <v>-1.3</v>
      </c>
      <c r="Q9" s="86">
        <v>1.4</v>
      </c>
      <c r="R9" s="87">
        <v>-2</v>
      </c>
      <c r="S9" s="106">
        <v>3.9</v>
      </c>
      <c r="T9" s="107">
        <v>0.2</v>
      </c>
      <c r="U9" s="107">
        <v>7.6</v>
      </c>
      <c r="V9" s="108">
        <v>0.2</v>
      </c>
      <c r="W9" s="127">
        <v>4.2</v>
      </c>
      <c r="X9" s="128">
        <v>10.4</v>
      </c>
      <c r="Y9" s="128">
        <v>9.6999999999999993</v>
      </c>
      <c r="Z9" s="129">
        <v>4.2</v>
      </c>
      <c r="AA9" s="148">
        <v>8.4</v>
      </c>
      <c r="AB9" s="149">
        <v>6.6</v>
      </c>
      <c r="AC9" s="149">
        <v>6.3</v>
      </c>
      <c r="AD9" s="150">
        <v>6.3</v>
      </c>
      <c r="AE9" s="169">
        <v>8.5</v>
      </c>
      <c r="AF9" s="170">
        <v>14.4</v>
      </c>
      <c r="AG9" s="170">
        <v>10.5</v>
      </c>
      <c r="AH9" s="171">
        <v>8.5</v>
      </c>
      <c r="AI9" s="191">
        <v>6.2</v>
      </c>
      <c r="AJ9" s="192">
        <v>7.2</v>
      </c>
      <c r="AK9" s="192">
        <v>7.4</v>
      </c>
      <c r="AL9" s="193">
        <v>6.2</v>
      </c>
      <c r="AM9" s="211">
        <v>4.8</v>
      </c>
      <c r="AN9" s="212">
        <v>4.2</v>
      </c>
      <c r="AO9" s="212">
        <v>7.8</v>
      </c>
      <c r="AP9" s="213">
        <v>4.2</v>
      </c>
      <c r="AQ9" s="232">
        <v>-0.4</v>
      </c>
      <c r="AR9" s="233">
        <v>0.6</v>
      </c>
      <c r="AS9" s="233">
        <v>-0.9</v>
      </c>
      <c r="AT9" s="234">
        <v>-0.9</v>
      </c>
      <c r="AU9" s="252">
        <v>-2.1</v>
      </c>
      <c r="AV9" s="253">
        <v>3.7</v>
      </c>
      <c r="AW9" s="253">
        <v>-0.3</v>
      </c>
      <c r="AX9" s="254">
        <v>-2.1</v>
      </c>
      <c r="AY9" s="262" t="s">
        <v>19</v>
      </c>
    </row>
    <row r="10" spans="1:51" x14ac:dyDescent="0.25">
      <c r="A10" s="2" t="s">
        <v>20</v>
      </c>
      <c r="B10" s="382">
        <v>-15.7</v>
      </c>
      <c r="C10" s="23">
        <v>-15.7</v>
      </c>
      <c r="D10" s="24">
        <v>-10</v>
      </c>
      <c r="E10" s="24">
        <v>-12</v>
      </c>
      <c r="F10" s="25">
        <v>-15.7</v>
      </c>
      <c r="G10" s="46">
        <v>-12.4</v>
      </c>
      <c r="H10" s="47">
        <v>-12.3</v>
      </c>
      <c r="I10" s="47">
        <v>-11</v>
      </c>
      <c r="J10" s="48">
        <v>-13.5</v>
      </c>
      <c r="K10" s="67">
        <v>-11.9</v>
      </c>
      <c r="L10" s="68">
        <v>-8.1</v>
      </c>
      <c r="M10" s="68">
        <v>-4.5</v>
      </c>
      <c r="N10" s="69">
        <v>-11.9</v>
      </c>
      <c r="O10" s="88">
        <v>-5.4</v>
      </c>
      <c r="P10" s="89">
        <v>-4.4000000000000004</v>
      </c>
      <c r="Q10" s="89">
        <v>-1.7</v>
      </c>
      <c r="R10" s="90">
        <v>-5.4</v>
      </c>
      <c r="S10" s="109">
        <v>-0.8</v>
      </c>
      <c r="T10" s="110">
        <v>-0.2</v>
      </c>
      <c r="U10" s="110">
        <v>1.8</v>
      </c>
      <c r="V10" s="111">
        <v>-0.8</v>
      </c>
      <c r="W10" s="130">
        <v>3.1</v>
      </c>
      <c r="X10" s="131">
        <v>4</v>
      </c>
      <c r="Y10" s="131">
        <v>4.5999999999999996</v>
      </c>
      <c r="Z10" s="132">
        <v>3.1</v>
      </c>
      <c r="AA10" s="151">
        <v>5.0999999999999996</v>
      </c>
      <c r="AB10" s="152">
        <v>6.6</v>
      </c>
      <c r="AC10" s="152">
        <v>6.1</v>
      </c>
      <c r="AD10" s="153">
        <v>5.0999999999999996</v>
      </c>
      <c r="AE10" s="172">
        <v>5.8</v>
      </c>
      <c r="AF10" s="173">
        <v>6.8</v>
      </c>
      <c r="AG10" s="173">
        <v>5.7</v>
      </c>
      <c r="AH10" s="174">
        <v>5.7</v>
      </c>
      <c r="AI10" s="178">
        <v>4.9000000000000004</v>
      </c>
      <c r="AJ10" s="194">
        <v>2.1</v>
      </c>
      <c r="AK10" s="194">
        <v>0.7</v>
      </c>
      <c r="AL10" s="195">
        <v>0.7</v>
      </c>
      <c r="AM10" s="214">
        <v>0.5</v>
      </c>
      <c r="AN10" s="215">
        <v>-2</v>
      </c>
      <c r="AO10" s="215">
        <v>-5.5</v>
      </c>
      <c r="AP10" s="216">
        <v>-5.5</v>
      </c>
      <c r="AQ10" s="235">
        <v>-1</v>
      </c>
      <c r="AR10" s="236">
        <v>-3.8</v>
      </c>
      <c r="AS10" s="236">
        <v>-6</v>
      </c>
      <c r="AT10" s="237">
        <v>-6</v>
      </c>
      <c r="AU10" s="255">
        <v>-8.4</v>
      </c>
      <c r="AV10" s="256">
        <v>-10.6</v>
      </c>
      <c r="AW10" s="256">
        <v>-6.7</v>
      </c>
      <c r="AX10" s="257">
        <v>-10.6</v>
      </c>
      <c r="AY10" s="262" t="s">
        <v>20</v>
      </c>
    </row>
    <row r="11" spans="1:51" x14ac:dyDescent="0.25">
      <c r="A11" s="2" t="s">
        <v>39</v>
      </c>
      <c r="B11" s="383">
        <v>2009</v>
      </c>
      <c r="C11" s="23">
        <v>2009</v>
      </c>
      <c r="D11" s="24">
        <v>2013</v>
      </c>
      <c r="E11" s="24">
        <v>2013</v>
      </c>
      <c r="F11" s="25">
        <v>2009</v>
      </c>
      <c r="G11" s="46">
        <v>2012</v>
      </c>
      <c r="H11" s="47">
        <v>2012</v>
      </c>
      <c r="I11" s="47">
        <v>2005</v>
      </c>
      <c r="J11" s="48">
        <v>2012</v>
      </c>
      <c r="K11" s="67">
        <v>2005</v>
      </c>
      <c r="L11" s="68">
        <v>2013</v>
      </c>
      <c r="M11" s="68">
        <v>2013</v>
      </c>
      <c r="N11" s="69">
        <v>2005</v>
      </c>
      <c r="O11" s="88">
        <v>2003</v>
      </c>
      <c r="P11" s="89">
        <v>2003</v>
      </c>
      <c r="Q11" s="89">
        <v>2017</v>
      </c>
      <c r="R11" s="90">
        <v>2003</v>
      </c>
      <c r="S11" s="109">
        <v>2016</v>
      </c>
      <c r="T11" s="110">
        <v>2005</v>
      </c>
      <c r="U11" s="110">
        <v>2004</v>
      </c>
      <c r="V11" s="111">
        <v>2016</v>
      </c>
      <c r="W11" s="130">
        <v>2006</v>
      </c>
      <c r="X11" s="131">
        <v>2001</v>
      </c>
      <c r="Y11" s="131">
        <v>2018</v>
      </c>
      <c r="Z11" s="132">
        <v>2006</v>
      </c>
      <c r="AA11" s="151">
        <v>2011</v>
      </c>
      <c r="AB11" s="152">
        <v>2020</v>
      </c>
      <c r="AC11" s="152">
        <v>2015</v>
      </c>
      <c r="AD11" s="153">
        <v>2011</v>
      </c>
      <c r="AE11" s="172">
        <v>2015</v>
      </c>
      <c r="AF11" s="173">
        <v>2005</v>
      </c>
      <c r="AG11" s="173">
        <v>2011</v>
      </c>
      <c r="AH11" s="174">
        <v>2011</v>
      </c>
      <c r="AI11" s="178">
        <v>2007</v>
      </c>
      <c r="AJ11" s="194">
        <v>2008</v>
      </c>
      <c r="AK11" s="194">
        <v>2018</v>
      </c>
      <c r="AL11" s="195">
        <v>2018</v>
      </c>
      <c r="AM11" s="214">
        <v>2002</v>
      </c>
      <c r="AN11" s="215">
        <v>2003</v>
      </c>
      <c r="AO11" s="215">
        <v>2003</v>
      </c>
      <c r="AP11" s="216">
        <v>2003</v>
      </c>
      <c r="AQ11" s="235">
        <v>2009</v>
      </c>
      <c r="AR11" s="236">
        <v>2005</v>
      </c>
      <c r="AS11" s="236">
        <v>2010</v>
      </c>
      <c r="AT11" s="237">
        <v>2010</v>
      </c>
      <c r="AU11" s="255">
        <v>2010</v>
      </c>
      <c r="AV11" s="256">
        <v>2010</v>
      </c>
      <c r="AW11" s="256">
        <v>2014</v>
      </c>
      <c r="AX11" s="257">
        <v>2010</v>
      </c>
      <c r="AY11" s="262" t="s">
        <v>39</v>
      </c>
    </row>
    <row r="12" spans="1:51" x14ac:dyDescent="0.25">
      <c r="A12" s="2" t="s">
        <v>44</v>
      </c>
      <c r="B12" s="381">
        <f>MAX(C12:AX12)</f>
        <v>21.5</v>
      </c>
      <c r="C12" s="20">
        <v>10.9</v>
      </c>
      <c r="D12" s="21">
        <v>8.4</v>
      </c>
      <c r="E12" s="21">
        <v>9.6</v>
      </c>
      <c r="F12" s="22">
        <v>10.9</v>
      </c>
      <c r="G12" s="43">
        <v>9.1999999999999993</v>
      </c>
      <c r="H12" s="44">
        <v>7.4</v>
      </c>
      <c r="I12" s="44">
        <v>10.199999999999999</v>
      </c>
      <c r="J12" s="45">
        <v>10.199999999999999</v>
      </c>
      <c r="K12" s="64">
        <v>7.8</v>
      </c>
      <c r="L12" s="65">
        <v>11.3</v>
      </c>
      <c r="M12" s="65">
        <v>5</v>
      </c>
      <c r="N12" s="66">
        <v>11.3</v>
      </c>
      <c r="O12" s="85">
        <v>8.1999999999999993</v>
      </c>
      <c r="P12" s="86">
        <v>11.2</v>
      </c>
      <c r="Q12" s="86">
        <v>9.6999999999999993</v>
      </c>
      <c r="R12" s="87">
        <v>11.2</v>
      </c>
      <c r="S12" s="106">
        <v>10.9</v>
      </c>
      <c r="T12" s="107">
        <v>8.1999999999999993</v>
      </c>
      <c r="U12" s="107">
        <v>14.8</v>
      </c>
      <c r="V12" s="108">
        <v>14.8</v>
      </c>
      <c r="W12" s="127">
        <v>11.5</v>
      </c>
      <c r="X12" s="128">
        <v>13.5</v>
      </c>
      <c r="Y12" s="128">
        <v>15.9</v>
      </c>
      <c r="Z12" s="129">
        <v>15.9</v>
      </c>
      <c r="AA12" s="148">
        <v>16.2</v>
      </c>
      <c r="AB12" s="149">
        <v>15.6</v>
      </c>
      <c r="AC12" s="149">
        <v>15.5</v>
      </c>
      <c r="AD12" s="150">
        <v>16.2</v>
      </c>
      <c r="AE12" s="169">
        <v>21.5</v>
      </c>
      <c r="AF12" s="170">
        <v>20.399999999999999</v>
      </c>
      <c r="AG12" s="170">
        <v>20.9</v>
      </c>
      <c r="AH12" s="171">
        <v>21.5</v>
      </c>
      <c r="AI12" s="191">
        <v>16.3</v>
      </c>
      <c r="AJ12" s="192">
        <v>16.100000000000001</v>
      </c>
      <c r="AK12" s="192">
        <v>14.1</v>
      </c>
      <c r="AL12" s="193">
        <v>16.3</v>
      </c>
      <c r="AM12" s="211">
        <v>12.7</v>
      </c>
      <c r="AN12" s="212">
        <v>9.6</v>
      </c>
      <c r="AO12" s="212">
        <v>13.5</v>
      </c>
      <c r="AP12" s="213">
        <v>13.5</v>
      </c>
      <c r="AQ12" s="232">
        <v>12.6</v>
      </c>
      <c r="AR12" s="233">
        <v>11</v>
      </c>
      <c r="AS12" s="233">
        <v>9.6999999999999993</v>
      </c>
      <c r="AT12" s="234">
        <v>12.6</v>
      </c>
      <c r="AU12" s="252">
        <v>6.2</v>
      </c>
      <c r="AV12" s="253">
        <v>8.1</v>
      </c>
      <c r="AW12" s="253">
        <v>12.6</v>
      </c>
      <c r="AX12" s="254">
        <v>12.6</v>
      </c>
      <c r="AY12" s="262" t="s">
        <v>44</v>
      </c>
    </row>
    <row r="13" spans="1:51" x14ac:dyDescent="0.25">
      <c r="A13" s="2" t="s">
        <v>45</v>
      </c>
      <c r="B13" s="382">
        <v>21.9</v>
      </c>
      <c r="C13" s="23">
        <v>12</v>
      </c>
      <c r="D13" s="24">
        <v>12.5</v>
      </c>
      <c r="E13" s="24">
        <v>14</v>
      </c>
      <c r="F13" s="25">
        <v>14</v>
      </c>
      <c r="G13" s="46">
        <v>12.5</v>
      </c>
      <c r="H13" s="47">
        <v>11.5</v>
      </c>
      <c r="I13" s="47">
        <v>11</v>
      </c>
      <c r="J13" s="48">
        <v>12.5</v>
      </c>
      <c r="K13" s="67">
        <v>10</v>
      </c>
      <c r="L13" s="68">
        <v>13</v>
      </c>
      <c r="M13" s="68">
        <v>13.2</v>
      </c>
      <c r="N13" s="69">
        <v>13.2</v>
      </c>
      <c r="O13" s="88">
        <v>13.6</v>
      </c>
      <c r="P13" s="89">
        <v>13.3</v>
      </c>
      <c r="Q13" s="89">
        <v>13.4</v>
      </c>
      <c r="R13" s="90">
        <v>13.6</v>
      </c>
      <c r="S13" s="109">
        <v>17.5</v>
      </c>
      <c r="T13" s="110">
        <v>14.8</v>
      </c>
      <c r="U13" s="110">
        <v>17.3</v>
      </c>
      <c r="V13" s="111">
        <v>17.5</v>
      </c>
      <c r="W13" s="130">
        <v>16.8</v>
      </c>
      <c r="X13" s="131">
        <v>17.3</v>
      </c>
      <c r="Y13" s="131">
        <v>19.399999999999999</v>
      </c>
      <c r="Z13" s="132">
        <v>19.399999999999999</v>
      </c>
      <c r="AA13" s="151">
        <v>20.7</v>
      </c>
      <c r="AB13" s="152">
        <v>21.4</v>
      </c>
      <c r="AC13" s="152">
        <v>21.9</v>
      </c>
      <c r="AD13" s="153">
        <v>21.9</v>
      </c>
      <c r="AE13" s="172">
        <v>21.5</v>
      </c>
      <c r="AF13" s="173">
        <v>20.399999999999999</v>
      </c>
      <c r="AG13" s="173">
        <v>20.9</v>
      </c>
      <c r="AH13" s="174">
        <v>21.5</v>
      </c>
      <c r="AI13" s="178">
        <v>18.899999999999999</v>
      </c>
      <c r="AJ13" s="194">
        <v>19.7</v>
      </c>
      <c r="AK13" s="194">
        <v>16.600000000000001</v>
      </c>
      <c r="AL13" s="195">
        <v>18.899999999999999</v>
      </c>
      <c r="AM13" s="214">
        <v>17.899999999999999</v>
      </c>
      <c r="AN13" s="215">
        <v>16.5</v>
      </c>
      <c r="AO13" s="215">
        <v>16.5</v>
      </c>
      <c r="AP13" s="216">
        <v>17.899999999999999</v>
      </c>
      <c r="AQ13" s="235">
        <v>16.399999999999999</v>
      </c>
      <c r="AR13" s="236">
        <v>13.6</v>
      </c>
      <c r="AS13" s="236">
        <v>12.3</v>
      </c>
      <c r="AT13" s="237">
        <v>16.399999999999999</v>
      </c>
      <c r="AU13" s="255">
        <v>12</v>
      </c>
      <c r="AV13" s="256">
        <v>11.2</v>
      </c>
      <c r="AW13" s="256">
        <v>12.6</v>
      </c>
      <c r="AX13" s="257">
        <v>2020</v>
      </c>
      <c r="AY13" s="262" t="s">
        <v>45</v>
      </c>
    </row>
    <row r="14" spans="1:51" x14ac:dyDescent="0.25">
      <c r="A14" s="2" t="s">
        <v>39</v>
      </c>
      <c r="B14" s="383">
        <v>2019</v>
      </c>
      <c r="C14" s="23">
        <v>2012</v>
      </c>
      <c r="D14" s="24">
        <v>2008</v>
      </c>
      <c r="E14" s="24">
        <v>2002</v>
      </c>
      <c r="F14" s="25">
        <v>2002</v>
      </c>
      <c r="G14" s="46">
        <v>2004</v>
      </c>
      <c r="H14" s="47">
        <v>2002</v>
      </c>
      <c r="I14" s="47">
        <v>2002</v>
      </c>
      <c r="J14" s="48">
        <v>2004</v>
      </c>
      <c r="K14" s="67">
        <v>2002</v>
      </c>
      <c r="L14" s="68">
        <v>2010</v>
      </c>
      <c r="M14" s="68">
        <v>2005</v>
      </c>
      <c r="N14" s="69">
        <v>2006</v>
      </c>
      <c r="O14" s="88">
        <v>2014</v>
      </c>
      <c r="P14" s="89">
        <v>2003</v>
      </c>
      <c r="Q14" s="89">
        <v>2005</v>
      </c>
      <c r="R14" s="90">
        <v>2014</v>
      </c>
      <c r="S14" s="109">
        <v>2011</v>
      </c>
      <c r="T14" s="110">
        <v>2017</v>
      </c>
      <c r="U14" s="110">
        <v>2017</v>
      </c>
      <c r="V14" s="111">
        <v>2011</v>
      </c>
      <c r="W14" s="130">
        <v>2014</v>
      </c>
      <c r="X14" s="131">
        <v>2005</v>
      </c>
      <c r="Y14" s="131">
        <v>2019</v>
      </c>
      <c r="Z14" s="132">
        <v>2019</v>
      </c>
      <c r="AA14" s="151">
        <v>2015</v>
      </c>
      <c r="AB14" s="152">
        <v>2016</v>
      </c>
      <c r="AC14" s="152">
        <v>2019</v>
      </c>
      <c r="AD14" s="153">
        <v>2019</v>
      </c>
      <c r="AE14" s="172">
        <v>2020</v>
      </c>
      <c r="AF14" s="173">
        <v>2020</v>
      </c>
      <c r="AG14" s="173">
        <v>2020</v>
      </c>
      <c r="AH14" s="174">
        <v>2020</v>
      </c>
      <c r="AI14" s="178">
        <v>2006</v>
      </c>
      <c r="AJ14" s="194">
        <v>2016</v>
      </c>
      <c r="AK14" s="194">
        <v>2006</v>
      </c>
      <c r="AL14" s="195">
        <v>2006</v>
      </c>
      <c r="AM14" s="214">
        <v>2009</v>
      </c>
      <c r="AN14" s="215">
        <v>2001</v>
      </c>
      <c r="AO14" s="215">
        <v>2001</v>
      </c>
      <c r="AP14" s="216">
        <v>2009</v>
      </c>
      <c r="AQ14" s="235">
        <v>2015</v>
      </c>
      <c r="AR14" s="236">
        <v>2006</v>
      </c>
      <c r="AS14" s="236">
        <v>2009</v>
      </c>
      <c r="AT14" s="237">
        <v>2015</v>
      </c>
      <c r="AU14" s="255">
        <v>2001</v>
      </c>
      <c r="AV14" s="256">
        <v>2015</v>
      </c>
      <c r="AW14" s="256">
        <v>2020</v>
      </c>
      <c r="AX14" s="257">
        <v>2001</v>
      </c>
      <c r="AY14" s="262" t="s">
        <v>39</v>
      </c>
    </row>
    <row r="15" spans="1:51" x14ac:dyDescent="0.25">
      <c r="A15" s="455" t="s">
        <v>21</v>
      </c>
      <c r="B15" s="381">
        <f t="shared" ref="B15:B20" si="0">SUM(F15,J15,N15,R15,V15,Z15,AD15,AH15,AL15,AP15,AT15,AX15)</f>
        <v>26</v>
      </c>
      <c r="C15" s="414">
        <v>1</v>
      </c>
      <c r="D15" s="415">
        <v>2</v>
      </c>
      <c r="E15" s="415">
        <v>3</v>
      </c>
      <c r="F15" s="416">
        <v>6</v>
      </c>
      <c r="G15" s="417">
        <v>2</v>
      </c>
      <c r="H15" s="418">
        <v>0</v>
      </c>
      <c r="I15" s="418">
        <v>1</v>
      </c>
      <c r="J15" s="419">
        <v>3</v>
      </c>
      <c r="K15" s="420">
        <v>1</v>
      </c>
      <c r="L15" s="421">
        <v>1</v>
      </c>
      <c r="M15" s="421">
        <v>6</v>
      </c>
      <c r="N15" s="422">
        <v>8</v>
      </c>
      <c r="O15" s="423">
        <v>3</v>
      </c>
      <c r="P15" s="424">
        <v>1</v>
      </c>
      <c r="Q15" s="424">
        <v>0</v>
      </c>
      <c r="R15" s="425">
        <v>4</v>
      </c>
      <c r="S15" s="426">
        <v>0</v>
      </c>
      <c r="T15" s="427">
        <v>0</v>
      </c>
      <c r="U15" s="427">
        <v>0</v>
      </c>
      <c r="V15" s="428">
        <v>0</v>
      </c>
      <c r="W15" s="429">
        <v>0</v>
      </c>
      <c r="X15" s="430">
        <v>0</v>
      </c>
      <c r="Y15" s="430">
        <v>0</v>
      </c>
      <c r="Z15" s="431">
        <v>0</v>
      </c>
      <c r="AA15" s="432">
        <v>0</v>
      </c>
      <c r="AB15" s="432">
        <v>0</v>
      </c>
      <c r="AC15" s="432">
        <v>0</v>
      </c>
      <c r="AD15" s="432">
        <v>0</v>
      </c>
      <c r="AE15" s="435">
        <v>0</v>
      </c>
      <c r="AF15" s="436">
        <v>0</v>
      </c>
      <c r="AG15" s="436">
        <v>0</v>
      </c>
      <c r="AH15" s="437">
        <v>0</v>
      </c>
      <c r="AI15" s="438">
        <v>0</v>
      </c>
      <c r="AJ15" s="439">
        <v>0</v>
      </c>
      <c r="AK15" s="439">
        <v>0</v>
      </c>
      <c r="AL15" s="440">
        <v>0</v>
      </c>
      <c r="AM15" s="441">
        <v>0</v>
      </c>
      <c r="AN15" s="442">
        <v>0</v>
      </c>
      <c r="AO15" s="442">
        <v>0</v>
      </c>
      <c r="AP15" s="443">
        <v>0</v>
      </c>
      <c r="AQ15" s="444">
        <v>2</v>
      </c>
      <c r="AR15" s="445">
        <v>0</v>
      </c>
      <c r="AS15" s="445">
        <v>1</v>
      </c>
      <c r="AT15" s="446">
        <v>3</v>
      </c>
      <c r="AU15" s="447">
        <v>1</v>
      </c>
      <c r="AV15" s="448">
        <v>0</v>
      </c>
      <c r="AW15" s="448">
        <v>1</v>
      </c>
      <c r="AX15" s="449">
        <v>2</v>
      </c>
      <c r="AY15" s="492" t="s">
        <v>21</v>
      </c>
    </row>
    <row r="16" spans="1:51" x14ac:dyDescent="0.25">
      <c r="A16" s="455" t="s">
        <v>22</v>
      </c>
      <c r="B16" s="384">
        <f t="shared" si="0"/>
        <v>46.602602339181281</v>
      </c>
      <c r="C16" s="456">
        <v>3.2626315789473685</v>
      </c>
      <c r="D16" s="457">
        <v>3.2570467836257309</v>
      </c>
      <c r="E16" s="457">
        <v>4.4176023391812862</v>
      </c>
      <c r="F16" s="458">
        <v>10.928830409356724</v>
      </c>
      <c r="G16" s="459">
        <v>3.5316959064327484</v>
      </c>
      <c r="H16" s="460">
        <v>4.1059941520467831</v>
      </c>
      <c r="I16" s="460">
        <v>2.7919298245614037</v>
      </c>
      <c r="J16" s="461">
        <v>10.539473684210526</v>
      </c>
      <c r="K16" s="462">
        <v>2.8535380116959064</v>
      </c>
      <c r="L16" s="463">
        <v>2.1644736842105261</v>
      </c>
      <c r="M16" s="463">
        <v>1.742690058479532</v>
      </c>
      <c r="N16" s="464">
        <v>6.7607017543859653</v>
      </c>
      <c r="O16" s="465">
        <v>1.4807309941520466</v>
      </c>
      <c r="P16" s="466">
        <v>1.2066081871345029</v>
      </c>
      <c r="Q16" s="466">
        <v>0.57064327485380117</v>
      </c>
      <c r="R16" s="467">
        <v>3.2495321637426899</v>
      </c>
      <c r="S16" s="468">
        <v>0.16248538011695907</v>
      </c>
      <c r="T16" s="469">
        <v>0.10985380116959063</v>
      </c>
      <c r="U16" s="469">
        <v>0</v>
      </c>
      <c r="V16" s="470">
        <v>0.27631578947368424</v>
      </c>
      <c r="W16" s="471">
        <v>0</v>
      </c>
      <c r="X16" s="472">
        <v>0</v>
      </c>
      <c r="Y16" s="472">
        <v>0</v>
      </c>
      <c r="Z16" s="473">
        <v>0</v>
      </c>
      <c r="AA16" s="474">
        <v>0</v>
      </c>
      <c r="AB16" s="475">
        <v>0</v>
      </c>
      <c r="AC16" s="475">
        <v>0</v>
      </c>
      <c r="AD16" s="476">
        <v>0</v>
      </c>
      <c r="AE16" s="477">
        <v>0</v>
      </c>
      <c r="AF16" s="478">
        <v>0</v>
      </c>
      <c r="AG16" s="478">
        <v>0</v>
      </c>
      <c r="AH16" s="479">
        <v>0</v>
      </c>
      <c r="AI16" s="480">
        <v>0</v>
      </c>
      <c r="AJ16" s="481">
        <v>0</v>
      </c>
      <c r="AK16" s="481">
        <v>0</v>
      </c>
      <c r="AL16" s="482">
        <v>0</v>
      </c>
      <c r="AM16" s="483">
        <v>0</v>
      </c>
      <c r="AN16" s="484">
        <v>0.26195906432748534</v>
      </c>
      <c r="AO16" s="484">
        <v>0.63570175438596488</v>
      </c>
      <c r="AP16" s="485">
        <v>0.89766081871345016</v>
      </c>
      <c r="AQ16" s="486">
        <v>0.47415204678362582</v>
      </c>
      <c r="AR16" s="487">
        <v>1.3165204678362574</v>
      </c>
      <c r="AS16" s="487">
        <v>1.8966666666666665</v>
      </c>
      <c r="AT16" s="488">
        <v>3.6281871345029244</v>
      </c>
      <c r="AU16" s="489">
        <v>2.9970760233918128</v>
      </c>
      <c r="AV16" s="490">
        <v>4.1115789473684217</v>
      </c>
      <c r="AW16" s="490">
        <v>3.3738011695906436</v>
      </c>
      <c r="AX16" s="491">
        <v>10.321900584795323</v>
      </c>
      <c r="AY16" s="492" t="s">
        <v>22</v>
      </c>
    </row>
    <row r="17" spans="1:51" x14ac:dyDescent="0.25">
      <c r="A17" s="455" t="s">
        <v>23</v>
      </c>
      <c r="B17" s="381">
        <f t="shared" si="0"/>
        <v>0</v>
      </c>
      <c r="C17" s="414">
        <v>0</v>
      </c>
      <c r="D17" s="415">
        <v>0</v>
      </c>
      <c r="E17" s="415">
        <v>0</v>
      </c>
      <c r="F17" s="416">
        <v>0</v>
      </c>
      <c r="G17" s="417">
        <v>0</v>
      </c>
      <c r="H17" s="418">
        <v>0</v>
      </c>
      <c r="I17" s="418">
        <v>0</v>
      </c>
      <c r="J17" s="419">
        <v>0</v>
      </c>
      <c r="K17" s="420">
        <v>0</v>
      </c>
      <c r="L17" s="421">
        <v>0</v>
      </c>
      <c r="M17" s="421">
        <v>0</v>
      </c>
      <c r="N17" s="422">
        <v>0</v>
      </c>
      <c r="O17" s="423">
        <v>0</v>
      </c>
      <c r="P17" s="424">
        <v>0</v>
      </c>
      <c r="Q17" s="424">
        <v>0</v>
      </c>
      <c r="R17" s="425">
        <v>0</v>
      </c>
      <c r="S17" s="426">
        <v>0</v>
      </c>
      <c r="T17" s="427">
        <v>0</v>
      </c>
      <c r="U17" s="427">
        <v>0</v>
      </c>
      <c r="V17" s="428">
        <v>0</v>
      </c>
      <c r="W17" s="429">
        <v>0</v>
      </c>
      <c r="X17" s="430">
        <v>0</v>
      </c>
      <c r="Y17" s="430">
        <v>0</v>
      </c>
      <c r="Z17" s="431">
        <v>0</v>
      </c>
      <c r="AA17" s="432">
        <v>0</v>
      </c>
      <c r="AB17" s="432">
        <v>0</v>
      </c>
      <c r="AC17" s="432">
        <v>0</v>
      </c>
      <c r="AD17" s="432">
        <v>0</v>
      </c>
      <c r="AE17" s="435">
        <v>0</v>
      </c>
      <c r="AF17" s="436">
        <v>0</v>
      </c>
      <c r="AG17" s="436">
        <v>0</v>
      </c>
      <c r="AH17" s="437">
        <v>0</v>
      </c>
      <c r="AI17" s="438">
        <v>0</v>
      </c>
      <c r="AJ17" s="439">
        <v>0</v>
      </c>
      <c r="AK17" s="439">
        <v>0</v>
      </c>
      <c r="AL17" s="440">
        <v>0</v>
      </c>
      <c r="AM17" s="441">
        <v>0</v>
      </c>
      <c r="AN17" s="442">
        <v>0</v>
      </c>
      <c r="AO17" s="442">
        <v>0</v>
      </c>
      <c r="AP17" s="443">
        <v>0</v>
      </c>
      <c r="AQ17" s="444">
        <v>0</v>
      </c>
      <c r="AR17" s="445">
        <v>0</v>
      </c>
      <c r="AS17" s="445">
        <v>0</v>
      </c>
      <c r="AT17" s="446">
        <v>0</v>
      </c>
      <c r="AU17" s="447">
        <v>0</v>
      </c>
      <c r="AV17" s="448">
        <v>0</v>
      </c>
      <c r="AW17" s="448">
        <v>0</v>
      </c>
      <c r="AX17" s="449">
        <v>0</v>
      </c>
      <c r="AY17" s="492" t="s">
        <v>23</v>
      </c>
    </row>
    <row r="18" spans="1:51" x14ac:dyDescent="0.25">
      <c r="A18" s="455" t="s">
        <v>24</v>
      </c>
      <c r="B18" s="381">
        <f t="shared" si="0"/>
        <v>6.2384502923976619</v>
      </c>
      <c r="C18" s="456">
        <v>1.2064035087719298</v>
      </c>
      <c r="D18" s="457">
        <v>0.68149122807017548</v>
      </c>
      <c r="E18" s="457">
        <v>0.72760233918128658</v>
      </c>
      <c r="F18" s="458">
        <v>2.6154970760233915</v>
      </c>
      <c r="G18" s="459">
        <v>0.63377192982456143</v>
      </c>
      <c r="H18" s="460">
        <v>0.4225146198830409</v>
      </c>
      <c r="I18" s="460">
        <v>0.47900584795321627</v>
      </c>
      <c r="J18" s="461">
        <v>1.5352923976608188</v>
      </c>
      <c r="K18" s="462">
        <v>0.4244444444444444</v>
      </c>
      <c r="L18" s="463">
        <v>5.0701754385964914E-2</v>
      </c>
      <c r="M18" s="463">
        <v>0</v>
      </c>
      <c r="N18" s="464">
        <v>0.47514619883040921</v>
      </c>
      <c r="O18" s="465">
        <v>5.0701754385964914E-2</v>
      </c>
      <c r="P18" s="466">
        <v>0</v>
      </c>
      <c r="Q18" s="466">
        <v>0</v>
      </c>
      <c r="R18" s="467">
        <v>5.0701754385964914E-2</v>
      </c>
      <c r="S18" s="468">
        <v>0</v>
      </c>
      <c r="T18" s="469">
        <v>0</v>
      </c>
      <c r="U18" s="469">
        <v>0</v>
      </c>
      <c r="V18" s="470">
        <v>0</v>
      </c>
      <c r="W18" s="471">
        <v>0</v>
      </c>
      <c r="X18" s="472">
        <v>0</v>
      </c>
      <c r="Y18" s="472">
        <v>0</v>
      </c>
      <c r="Z18" s="473">
        <v>0</v>
      </c>
      <c r="AA18" s="474">
        <v>0</v>
      </c>
      <c r="AB18" s="475">
        <v>0</v>
      </c>
      <c r="AC18" s="475">
        <v>0</v>
      </c>
      <c r="AD18" s="476">
        <v>0</v>
      </c>
      <c r="AE18" s="477">
        <v>0</v>
      </c>
      <c r="AF18" s="478">
        <v>0</v>
      </c>
      <c r="AG18" s="478">
        <v>0</v>
      </c>
      <c r="AH18" s="479">
        <v>0</v>
      </c>
      <c r="AI18" s="480">
        <v>0</v>
      </c>
      <c r="AJ18" s="481">
        <v>0</v>
      </c>
      <c r="AK18" s="481">
        <v>0</v>
      </c>
      <c r="AL18" s="482">
        <v>0</v>
      </c>
      <c r="AM18" s="483">
        <v>0</v>
      </c>
      <c r="AN18" s="484">
        <v>0</v>
      </c>
      <c r="AO18" s="484">
        <v>0.10985380116959063</v>
      </c>
      <c r="AP18" s="485">
        <v>0.10985380116959063</v>
      </c>
      <c r="AQ18" s="486">
        <v>0</v>
      </c>
      <c r="AR18" s="487">
        <v>0</v>
      </c>
      <c r="AS18" s="487">
        <v>0.10985380116959063</v>
      </c>
      <c r="AT18" s="488">
        <v>0.10985380116959063</v>
      </c>
      <c r="AU18" s="489">
        <v>0.21125730994152045</v>
      </c>
      <c r="AV18" s="490">
        <v>0.63377192982456143</v>
      </c>
      <c r="AW18" s="490">
        <v>0.4225146198830409</v>
      </c>
      <c r="AX18" s="491">
        <v>1.3421052631578951</v>
      </c>
      <c r="AY18" s="492" t="s">
        <v>24</v>
      </c>
    </row>
    <row r="19" spans="1:51" x14ac:dyDescent="0.25">
      <c r="A19" s="455" t="s">
        <v>25</v>
      </c>
      <c r="B19" s="381">
        <f t="shared" si="0"/>
        <v>0</v>
      </c>
      <c r="C19" s="414">
        <v>0</v>
      </c>
      <c r="D19" s="415">
        <v>0</v>
      </c>
      <c r="E19" s="415">
        <v>0</v>
      </c>
      <c r="F19" s="416">
        <v>0</v>
      </c>
      <c r="G19" s="417">
        <v>0</v>
      </c>
      <c r="H19" s="418">
        <v>0</v>
      </c>
      <c r="I19" s="418">
        <v>0</v>
      </c>
      <c r="J19" s="419">
        <v>0</v>
      </c>
      <c r="K19" s="420">
        <v>0</v>
      </c>
      <c r="L19" s="421">
        <v>0</v>
      </c>
      <c r="M19" s="421">
        <v>0</v>
      </c>
      <c r="N19" s="422">
        <v>0</v>
      </c>
      <c r="O19" s="423">
        <v>0</v>
      </c>
      <c r="P19" s="424">
        <v>0</v>
      </c>
      <c r="Q19" s="424">
        <v>0</v>
      </c>
      <c r="R19" s="425">
        <v>0</v>
      </c>
      <c r="S19" s="426">
        <v>0</v>
      </c>
      <c r="T19" s="427">
        <v>0</v>
      </c>
      <c r="U19" s="427">
        <v>0</v>
      </c>
      <c r="V19" s="428">
        <v>0</v>
      </c>
      <c r="W19" s="429">
        <v>0</v>
      </c>
      <c r="X19" s="430">
        <v>0</v>
      </c>
      <c r="Y19" s="430">
        <v>0</v>
      </c>
      <c r="Z19" s="431">
        <v>0</v>
      </c>
      <c r="AA19" s="432">
        <v>0</v>
      </c>
      <c r="AB19" s="432">
        <v>0</v>
      </c>
      <c r="AC19" s="432">
        <v>0</v>
      </c>
      <c r="AD19" s="432">
        <v>0</v>
      </c>
      <c r="AE19" s="435">
        <v>0</v>
      </c>
      <c r="AF19" s="436">
        <v>0</v>
      </c>
      <c r="AG19" s="436">
        <v>0</v>
      </c>
      <c r="AH19" s="437">
        <v>0</v>
      </c>
      <c r="AI19" s="438">
        <v>0</v>
      </c>
      <c r="AJ19" s="439">
        <v>0</v>
      </c>
      <c r="AK19" s="439">
        <v>0</v>
      </c>
      <c r="AL19" s="440">
        <v>0</v>
      </c>
      <c r="AM19" s="441">
        <v>0</v>
      </c>
      <c r="AN19" s="442">
        <v>0</v>
      </c>
      <c r="AO19" s="442">
        <v>0</v>
      </c>
      <c r="AP19" s="443">
        <v>0</v>
      </c>
      <c r="AQ19" s="444">
        <v>0</v>
      </c>
      <c r="AR19" s="445">
        <v>0</v>
      </c>
      <c r="AS19" s="445">
        <v>0</v>
      </c>
      <c r="AT19" s="446">
        <v>0</v>
      </c>
      <c r="AU19" s="447">
        <v>0</v>
      </c>
      <c r="AV19" s="448">
        <v>0</v>
      </c>
      <c r="AW19" s="448">
        <v>0</v>
      </c>
      <c r="AX19" s="449">
        <v>0</v>
      </c>
      <c r="AY19" s="492" t="s">
        <v>25</v>
      </c>
    </row>
    <row r="20" spans="1:51" x14ac:dyDescent="0.25">
      <c r="A20" s="6" t="s">
        <v>26</v>
      </c>
      <c r="B20" s="391">
        <f t="shared" si="0"/>
        <v>0.94941520467836249</v>
      </c>
      <c r="C20" s="602">
        <v>0.32111111111111112</v>
      </c>
      <c r="D20" s="603">
        <v>5.0701754385964914E-2</v>
      </c>
      <c r="E20" s="603">
        <v>5.0701754385964914E-2</v>
      </c>
      <c r="F20" s="604">
        <v>0.4225146198830409</v>
      </c>
      <c r="G20" s="605">
        <v>0.26195906432748534</v>
      </c>
      <c r="H20" s="606">
        <v>0.10985380116959063</v>
      </c>
      <c r="I20" s="606">
        <v>5.0701754385964914E-2</v>
      </c>
      <c r="J20" s="607">
        <v>0.4225146198830409</v>
      </c>
      <c r="K20" s="608">
        <v>5.0701754385964914E-2</v>
      </c>
      <c r="L20" s="609">
        <v>0</v>
      </c>
      <c r="M20" s="609">
        <v>0</v>
      </c>
      <c r="N20" s="610">
        <v>5.0701754385964914E-2</v>
      </c>
      <c r="O20" s="611">
        <v>0</v>
      </c>
      <c r="P20" s="612">
        <v>0</v>
      </c>
      <c r="Q20" s="612">
        <v>0</v>
      </c>
      <c r="R20" s="613">
        <v>0</v>
      </c>
      <c r="S20" s="614">
        <v>0</v>
      </c>
      <c r="T20" s="615">
        <v>0</v>
      </c>
      <c r="U20" s="615">
        <v>0</v>
      </c>
      <c r="V20" s="616">
        <v>0</v>
      </c>
      <c r="W20" s="617">
        <v>0</v>
      </c>
      <c r="X20" s="618">
        <v>0</v>
      </c>
      <c r="Y20" s="618">
        <v>0</v>
      </c>
      <c r="Z20" s="619">
        <v>0</v>
      </c>
      <c r="AA20" s="620">
        <v>0</v>
      </c>
      <c r="AB20" s="621">
        <v>0</v>
      </c>
      <c r="AC20" s="621">
        <v>0</v>
      </c>
      <c r="AD20" s="622">
        <v>0</v>
      </c>
      <c r="AE20" s="623">
        <v>0</v>
      </c>
      <c r="AF20" s="624">
        <v>0</v>
      </c>
      <c r="AG20" s="624">
        <v>0</v>
      </c>
      <c r="AH20" s="625">
        <v>0</v>
      </c>
      <c r="AI20" s="626">
        <v>0</v>
      </c>
      <c r="AJ20" s="627">
        <v>0</v>
      </c>
      <c r="AK20" s="627">
        <v>0</v>
      </c>
      <c r="AL20" s="628">
        <v>0</v>
      </c>
      <c r="AM20" s="629">
        <v>0</v>
      </c>
      <c r="AN20" s="630">
        <v>0</v>
      </c>
      <c r="AO20" s="630">
        <v>0</v>
      </c>
      <c r="AP20" s="631">
        <v>0</v>
      </c>
      <c r="AQ20" s="632">
        <v>0</v>
      </c>
      <c r="AR20" s="633">
        <v>0</v>
      </c>
      <c r="AS20" s="633">
        <v>0</v>
      </c>
      <c r="AT20" s="634">
        <v>0</v>
      </c>
      <c r="AU20" s="635">
        <v>0</v>
      </c>
      <c r="AV20" s="636">
        <v>5.0701754385964914E-2</v>
      </c>
      <c r="AW20" s="636">
        <v>0</v>
      </c>
      <c r="AX20" s="637">
        <v>5.3684210526315793E-2</v>
      </c>
      <c r="AY20" s="376" t="s">
        <v>26</v>
      </c>
    </row>
    <row r="21" spans="1:51" ht="13.8" thickBot="1" x14ac:dyDescent="0.3">
      <c r="A21" s="298"/>
      <c r="B21" s="389"/>
      <c r="C21" s="638"/>
      <c r="D21" s="639"/>
      <c r="E21" s="639"/>
      <c r="F21" s="640"/>
      <c r="G21" s="638"/>
      <c r="H21" s="639"/>
      <c r="I21" s="639"/>
      <c r="J21" s="640"/>
      <c r="K21" s="638"/>
      <c r="L21" s="639"/>
      <c r="M21" s="639"/>
      <c r="N21" s="640"/>
      <c r="O21" s="638"/>
      <c r="P21" s="639"/>
      <c r="Q21" s="639"/>
      <c r="R21" s="640"/>
      <c r="S21" s="638"/>
      <c r="T21" s="639"/>
      <c r="U21" s="639"/>
      <c r="V21" s="640"/>
      <c r="W21" s="638"/>
      <c r="X21" s="639"/>
      <c r="Y21" s="639"/>
      <c r="Z21" s="640"/>
      <c r="AA21" s="638"/>
      <c r="AB21" s="639"/>
      <c r="AC21" s="639"/>
      <c r="AD21" s="640"/>
      <c r="AE21" s="638"/>
      <c r="AF21" s="639"/>
      <c r="AG21" s="639"/>
      <c r="AH21" s="640"/>
      <c r="AI21" s="638"/>
      <c r="AJ21" s="639"/>
      <c r="AK21" s="639"/>
      <c r="AL21" s="640"/>
      <c r="AM21" s="638"/>
      <c r="AN21" s="639"/>
      <c r="AO21" s="639"/>
      <c r="AP21" s="640"/>
      <c r="AQ21" s="638"/>
      <c r="AR21" s="639"/>
      <c r="AS21" s="639"/>
      <c r="AT21" s="640"/>
      <c r="AU21" s="638"/>
      <c r="AV21" s="639"/>
      <c r="AW21" s="639"/>
      <c r="AX21" s="640"/>
      <c r="AY21" s="377"/>
    </row>
    <row r="22" spans="1:51" ht="13.8" thickTop="1" x14ac:dyDescent="0.25">
      <c r="A22" s="452" t="s">
        <v>27</v>
      </c>
      <c r="B22" s="373">
        <f>AVERAGE(F22,J22,N22,R22,V22,Z22,AD22,AH22,AL22,AP22,AT22,AX22)</f>
        <v>16.671666666666667</v>
      </c>
      <c r="C22" s="494">
        <v>9.32</v>
      </c>
      <c r="D22" s="495">
        <v>9.98</v>
      </c>
      <c r="E22" s="495">
        <v>7.33</v>
      </c>
      <c r="F22" s="496">
        <v>8.83</v>
      </c>
      <c r="G22" s="497">
        <v>10.5</v>
      </c>
      <c r="H22" s="498">
        <v>11.2</v>
      </c>
      <c r="I22" s="498">
        <v>10.4</v>
      </c>
      <c r="J22" s="499">
        <v>10.7</v>
      </c>
      <c r="K22" s="500">
        <v>9.92</v>
      </c>
      <c r="L22" s="501">
        <v>13.1</v>
      </c>
      <c r="M22" s="501">
        <v>11.8</v>
      </c>
      <c r="N22" s="502">
        <v>11.6</v>
      </c>
      <c r="O22" s="503">
        <v>18.8</v>
      </c>
      <c r="P22" s="504">
        <v>20.100000000000001</v>
      </c>
      <c r="Q22" s="504">
        <v>19.899999999999999</v>
      </c>
      <c r="R22" s="505">
        <v>19.600000000000001</v>
      </c>
      <c r="S22" s="506">
        <v>18.5</v>
      </c>
      <c r="T22" s="507">
        <v>17.8</v>
      </c>
      <c r="U22" s="507">
        <v>23.1</v>
      </c>
      <c r="V22" s="508">
        <v>19.899999999999999</v>
      </c>
      <c r="W22" s="509">
        <v>19.600000000000001</v>
      </c>
      <c r="X22" s="510">
        <v>21.9</v>
      </c>
      <c r="Y22" s="510">
        <v>24</v>
      </c>
      <c r="Z22" s="511">
        <v>21.8</v>
      </c>
      <c r="AA22" s="512">
        <v>20.3</v>
      </c>
      <c r="AB22" s="513">
        <v>22.7</v>
      </c>
      <c r="AC22" s="513">
        <v>25.9</v>
      </c>
      <c r="AD22" s="514">
        <v>23</v>
      </c>
      <c r="AE22" s="515">
        <v>29.5</v>
      </c>
      <c r="AF22" s="516">
        <v>27.2</v>
      </c>
      <c r="AG22" s="516">
        <v>21</v>
      </c>
      <c r="AH22" s="517">
        <v>25.7</v>
      </c>
      <c r="AI22" s="518">
        <v>21.1</v>
      </c>
      <c r="AJ22" s="519">
        <v>26.1</v>
      </c>
      <c r="AK22" s="519">
        <v>18.100000000000001</v>
      </c>
      <c r="AL22" s="520">
        <v>21.8</v>
      </c>
      <c r="AM22" s="521">
        <v>15.7</v>
      </c>
      <c r="AN22" s="522">
        <v>14</v>
      </c>
      <c r="AO22" s="522">
        <v>15.9</v>
      </c>
      <c r="AP22" s="523">
        <v>15.2</v>
      </c>
      <c r="AQ22" s="524">
        <v>15</v>
      </c>
      <c r="AR22" s="525">
        <v>13.6</v>
      </c>
      <c r="AS22" s="525">
        <v>10.199999999999999</v>
      </c>
      <c r="AT22" s="526">
        <v>12.9</v>
      </c>
      <c r="AU22" s="527">
        <v>6.46</v>
      </c>
      <c r="AV22" s="528">
        <v>11.8</v>
      </c>
      <c r="AW22" s="528">
        <v>8.83</v>
      </c>
      <c r="AX22" s="529">
        <v>9.0299999999999994</v>
      </c>
      <c r="AY22" s="453" t="s">
        <v>27</v>
      </c>
    </row>
    <row r="23" spans="1:51" x14ac:dyDescent="0.25">
      <c r="A23" s="452" t="s">
        <v>28</v>
      </c>
      <c r="B23" s="373">
        <f>AVERAGE(F23,J23,N23,R23,V23,Z23,AD23,AH23,AL23,AP23,AT23,AX23)</f>
        <v>15.720911306042886</v>
      </c>
      <c r="C23" s="414">
        <v>7.3580701754385958</v>
      </c>
      <c r="D23" s="415">
        <v>7.5247368421052645</v>
      </c>
      <c r="E23" s="415">
        <v>6.9880701754385957</v>
      </c>
      <c r="F23" s="416">
        <v>7.283450292397661</v>
      </c>
      <c r="G23" s="417">
        <v>7.7150877192982446</v>
      </c>
      <c r="H23" s="418">
        <v>8.1917836257309951</v>
      </c>
      <c r="I23" s="418">
        <v>8.6677777777777809</v>
      </c>
      <c r="J23" s="419">
        <v>8.1620760233918137</v>
      </c>
      <c r="K23" s="420">
        <v>10.017105263157896</v>
      </c>
      <c r="L23" s="421">
        <v>12.035818713450292</v>
      </c>
      <c r="M23" s="421">
        <v>13.431929824561406</v>
      </c>
      <c r="N23" s="422">
        <v>11.882982456140351</v>
      </c>
      <c r="O23" s="423">
        <v>14.75815789473684</v>
      </c>
      <c r="P23" s="424">
        <v>16.487368421052633</v>
      </c>
      <c r="Q23" s="424">
        <v>17.506988304093568</v>
      </c>
      <c r="R23" s="425">
        <v>16.204707602339184</v>
      </c>
      <c r="S23" s="426">
        <v>17.757192982456143</v>
      </c>
      <c r="T23" s="427">
        <v>18.483362573099413</v>
      </c>
      <c r="U23" s="427">
        <v>20.339619883040939</v>
      </c>
      <c r="V23" s="428">
        <v>18.869824561403508</v>
      </c>
      <c r="W23" s="429">
        <v>21.184999999999999</v>
      </c>
      <c r="X23" s="430">
        <v>21.716140350877193</v>
      </c>
      <c r="Y23" s="430">
        <v>23.45</v>
      </c>
      <c r="Z23" s="431">
        <v>22.15754385964912</v>
      </c>
      <c r="AA23" s="432">
        <v>23.427923976608188</v>
      </c>
      <c r="AB23" s="433">
        <v>24.032953216374271</v>
      </c>
      <c r="AC23" s="433">
        <v>24.829649122807012</v>
      </c>
      <c r="AD23" s="434">
        <v>24.130935672514617</v>
      </c>
      <c r="AE23" s="435">
        <v>24.517046783625734</v>
      </c>
      <c r="AF23" s="436">
        <v>23.581257309941517</v>
      </c>
      <c r="AG23" s="436">
        <v>23.27798245614035</v>
      </c>
      <c r="AH23" s="437">
        <v>23.759356725146198</v>
      </c>
      <c r="AI23" s="438">
        <v>22.057105263157894</v>
      </c>
      <c r="AJ23" s="439">
        <v>20.679532163742689</v>
      </c>
      <c r="AK23" s="439">
        <v>19.801754385964912</v>
      </c>
      <c r="AL23" s="440">
        <v>20.896140350877193</v>
      </c>
      <c r="AM23" s="441">
        <v>18.019883040935678</v>
      </c>
      <c r="AN23" s="442">
        <v>16.651637426900585</v>
      </c>
      <c r="AO23" s="442">
        <v>14.936257309941517</v>
      </c>
      <c r="AP23" s="443">
        <v>16.473508771929826</v>
      </c>
      <c r="AQ23" s="444">
        <v>12.958976608187134</v>
      </c>
      <c r="AR23" s="445">
        <v>10.77593567251462</v>
      </c>
      <c r="AS23" s="445">
        <v>9.6675146198830415</v>
      </c>
      <c r="AT23" s="446">
        <v>11.124444444444446</v>
      </c>
      <c r="AU23" s="447">
        <v>8.2391812865497087</v>
      </c>
      <c r="AV23" s="448">
        <v>6.9348538011695888</v>
      </c>
      <c r="AW23" s="448">
        <v>7.9079239766081857</v>
      </c>
      <c r="AX23" s="449">
        <v>7.7059649122807015</v>
      </c>
      <c r="AY23" s="453" t="s">
        <v>28</v>
      </c>
    </row>
    <row r="24" spans="1:51" x14ac:dyDescent="0.25">
      <c r="A24" s="5" t="s">
        <v>41</v>
      </c>
      <c r="B24" s="382">
        <v>14.98</v>
      </c>
      <c r="C24" s="23">
        <v>-0.37</v>
      </c>
      <c r="D24" s="24">
        <v>1.82</v>
      </c>
      <c r="E24" s="24">
        <v>3.85</v>
      </c>
      <c r="F24" s="25">
        <v>3.15</v>
      </c>
      <c r="G24" s="46">
        <v>-1.05</v>
      </c>
      <c r="H24" s="47">
        <v>4.0999999999999996</v>
      </c>
      <c r="I24" s="47">
        <v>2.44</v>
      </c>
      <c r="J24" s="48">
        <v>5.07</v>
      </c>
      <c r="K24" s="67">
        <v>4.74</v>
      </c>
      <c r="L24" s="68">
        <v>6.47</v>
      </c>
      <c r="M24" s="68">
        <v>6.64</v>
      </c>
      <c r="N24" s="69">
        <v>7.61</v>
      </c>
      <c r="O24" s="88">
        <v>10.3</v>
      </c>
      <c r="P24" s="89">
        <v>10.9</v>
      </c>
      <c r="Q24" s="89">
        <v>13.8</v>
      </c>
      <c r="R24" s="90">
        <v>12.9</v>
      </c>
      <c r="S24" s="109">
        <v>14.2</v>
      </c>
      <c r="T24" s="110">
        <v>14.4</v>
      </c>
      <c r="U24" s="110">
        <v>15.4</v>
      </c>
      <c r="V24" s="111">
        <v>16</v>
      </c>
      <c r="W24" s="130">
        <v>17.3</v>
      </c>
      <c r="X24" s="131">
        <v>20</v>
      </c>
      <c r="Y24" s="131">
        <v>19.8</v>
      </c>
      <c r="Z24" s="132">
        <v>24.2</v>
      </c>
      <c r="AA24" s="151">
        <v>18.399999999999999</v>
      </c>
      <c r="AB24" s="152">
        <v>19.7</v>
      </c>
      <c r="AC24" s="152">
        <v>21.6</v>
      </c>
      <c r="AD24" s="153">
        <v>21.9</v>
      </c>
      <c r="AE24" s="172">
        <v>22</v>
      </c>
      <c r="AF24" s="173">
        <v>20</v>
      </c>
      <c r="AG24" s="173">
        <v>20.9</v>
      </c>
      <c r="AH24" s="174">
        <v>21.3</v>
      </c>
      <c r="AI24" s="178">
        <v>18.3</v>
      </c>
      <c r="AJ24" s="194">
        <v>16.899999999999999</v>
      </c>
      <c r="AK24" s="194">
        <v>17.5</v>
      </c>
      <c r="AL24" s="195">
        <v>18.100000000000001</v>
      </c>
      <c r="AM24" s="214">
        <v>15.9</v>
      </c>
      <c r="AN24" s="215">
        <v>12.9</v>
      </c>
      <c r="AO24" s="215">
        <v>10</v>
      </c>
      <c r="AP24" s="216">
        <v>13.5</v>
      </c>
      <c r="AQ24" s="235">
        <v>10.5</v>
      </c>
      <c r="AR24" s="236">
        <v>7.95</v>
      </c>
      <c r="AS24" s="236">
        <v>4.42</v>
      </c>
      <c r="AT24" s="237">
        <v>9.4</v>
      </c>
      <c r="AU24" s="255">
        <v>1.77</v>
      </c>
      <c r="AV24" s="256">
        <v>2.29</v>
      </c>
      <c r="AW24" s="256">
        <v>2.2599999999999998</v>
      </c>
      <c r="AX24" s="257">
        <v>2.39</v>
      </c>
      <c r="AY24" s="375" t="s">
        <v>41</v>
      </c>
    </row>
    <row r="25" spans="1:51" x14ac:dyDescent="0.25">
      <c r="A25" s="5" t="s">
        <v>39</v>
      </c>
      <c r="B25" s="383">
        <v>2001</v>
      </c>
      <c r="C25" s="23">
        <v>2009</v>
      </c>
      <c r="D25" s="24">
        <v>2013</v>
      </c>
      <c r="E25" s="24">
        <v>2006</v>
      </c>
      <c r="F25" s="25">
        <v>2010</v>
      </c>
      <c r="G25" s="46">
        <v>2012</v>
      </c>
      <c r="H25" s="47">
        <v>2010</v>
      </c>
      <c r="I25" s="47">
        <v>2005</v>
      </c>
      <c r="J25" s="48">
        <v>2012</v>
      </c>
      <c r="K25" s="67">
        <v>2005</v>
      </c>
      <c r="L25" s="68">
        <v>2013</v>
      </c>
      <c r="M25" s="68">
        <v>2013</v>
      </c>
      <c r="N25" s="69">
        <v>2013</v>
      </c>
      <c r="O25" s="88">
        <v>2013</v>
      </c>
      <c r="P25" s="89">
        <v>2001</v>
      </c>
      <c r="Q25" s="89">
        <v>2001</v>
      </c>
      <c r="R25" s="90">
        <v>2001</v>
      </c>
      <c r="S25" s="109">
        <v>2010</v>
      </c>
      <c r="T25" s="110">
        <v>2013</v>
      </c>
      <c r="U25" s="110">
        <v>2013</v>
      </c>
      <c r="V25" s="111">
        <v>2013</v>
      </c>
      <c r="W25" s="130">
        <v>2001</v>
      </c>
      <c r="X25" s="131">
        <v>2008</v>
      </c>
      <c r="Y25" s="131">
        <v>2002</v>
      </c>
      <c r="Z25" s="132">
        <v>2017</v>
      </c>
      <c r="AA25" s="151">
        <v>2002</v>
      </c>
      <c r="AB25" s="152">
        <v>2012</v>
      </c>
      <c r="AC25" s="152">
        <v>2007</v>
      </c>
      <c r="AD25" s="153">
        <v>2002</v>
      </c>
      <c r="AE25" s="172">
        <v>2001</v>
      </c>
      <c r="AF25" s="173">
        <v>2014</v>
      </c>
      <c r="AG25" s="173">
        <v>2006</v>
      </c>
      <c r="AH25" s="174">
        <v>2014</v>
      </c>
      <c r="AI25" s="178">
        <v>2001</v>
      </c>
      <c r="AJ25" s="194">
        <v>2017</v>
      </c>
      <c r="AK25" s="392">
        <v>2002</v>
      </c>
      <c r="AL25" s="195">
        <v>2001</v>
      </c>
      <c r="AM25" s="214">
        <v>2008</v>
      </c>
      <c r="AN25" s="215">
        <v>2002</v>
      </c>
      <c r="AO25" s="215">
        <v>2003</v>
      </c>
      <c r="AP25" s="216">
        <v>2003</v>
      </c>
      <c r="AQ25" s="235">
        <v>2016</v>
      </c>
      <c r="AR25" s="236">
        <v>2001</v>
      </c>
      <c r="AS25" s="236">
        <v>2010</v>
      </c>
      <c r="AT25" s="237">
        <v>2010</v>
      </c>
      <c r="AU25" s="255">
        <v>2010</v>
      </c>
      <c r="AV25" s="256">
        <v>2009</v>
      </c>
      <c r="AW25" s="256">
        <v>2010</v>
      </c>
      <c r="AX25" s="257">
        <v>2010</v>
      </c>
      <c r="AY25" s="375" t="s">
        <v>39</v>
      </c>
    </row>
    <row r="26" spans="1:51" x14ac:dyDescent="0.25">
      <c r="A26" s="5" t="s">
        <v>42</v>
      </c>
      <c r="B26" s="382">
        <v>16.66</v>
      </c>
      <c r="C26" s="23">
        <v>12.1</v>
      </c>
      <c r="D26" s="24">
        <v>12.3</v>
      </c>
      <c r="E26" s="24">
        <v>12.1</v>
      </c>
      <c r="F26" s="25">
        <v>10.3</v>
      </c>
      <c r="G26" s="46">
        <v>12.8</v>
      </c>
      <c r="H26" s="47">
        <v>12.8</v>
      </c>
      <c r="I26" s="47">
        <v>16</v>
      </c>
      <c r="J26" s="48">
        <v>11.8</v>
      </c>
      <c r="K26" s="67">
        <v>13.1</v>
      </c>
      <c r="L26" s="68">
        <v>14.1</v>
      </c>
      <c r="M26" s="68">
        <v>18.8</v>
      </c>
      <c r="N26" s="69">
        <v>14.1</v>
      </c>
      <c r="O26" s="88">
        <v>19.399999999999999</v>
      </c>
      <c r="P26" s="89">
        <v>21.8</v>
      </c>
      <c r="Q26" s="89">
        <v>23.7</v>
      </c>
      <c r="R26" s="90">
        <v>20.8</v>
      </c>
      <c r="S26" s="109">
        <v>23.1</v>
      </c>
      <c r="T26" s="110">
        <v>21.9</v>
      </c>
      <c r="U26" s="110">
        <v>23.5</v>
      </c>
      <c r="V26" s="111">
        <v>22.1</v>
      </c>
      <c r="W26" s="130">
        <v>23</v>
      </c>
      <c r="X26" s="131">
        <v>25.1</v>
      </c>
      <c r="Y26" s="131">
        <v>27.4</v>
      </c>
      <c r="Z26" s="132">
        <v>20</v>
      </c>
      <c r="AA26" s="151">
        <v>28.4</v>
      </c>
      <c r="AB26" s="152">
        <v>29.8</v>
      </c>
      <c r="AC26" s="152">
        <v>29.5</v>
      </c>
      <c r="AD26" s="153">
        <v>28.9</v>
      </c>
      <c r="AE26" s="172">
        <v>32.1</v>
      </c>
      <c r="AF26" s="173">
        <v>28</v>
      </c>
      <c r="AG26" s="173">
        <v>28.2</v>
      </c>
      <c r="AH26" s="174">
        <v>26.9</v>
      </c>
      <c r="AI26" s="178">
        <v>26.6</v>
      </c>
      <c r="AJ26" s="194">
        <v>26.1</v>
      </c>
      <c r="AK26" s="194">
        <v>23.5</v>
      </c>
      <c r="AL26" s="195">
        <v>23.8</v>
      </c>
      <c r="AM26" s="214">
        <v>20.5</v>
      </c>
      <c r="AN26" s="215">
        <v>20.7</v>
      </c>
      <c r="AO26" s="215">
        <v>18.899999999999999</v>
      </c>
      <c r="AP26" s="216">
        <v>18.8</v>
      </c>
      <c r="AQ26" s="235">
        <v>15.2</v>
      </c>
      <c r="AR26" s="236">
        <v>14.7</v>
      </c>
      <c r="AS26" s="236">
        <v>13.2</v>
      </c>
      <c r="AT26" s="237">
        <v>13.4</v>
      </c>
      <c r="AU26" s="255">
        <v>12.1</v>
      </c>
      <c r="AV26" s="256">
        <v>12.3</v>
      </c>
      <c r="AW26" s="256">
        <v>12.5</v>
      </c>
      <c r="AX26" s="257">
        <v>12</v>
      </c>
      <c r="AY26" s="375" t="s">
        <v>42</v>
      </c>
    </row>
    <row r="27" spans="1:51" x14ac:dyDescent="0.25">
      <c r="A27" s="5" t="s">
        <v>39</v>
      </c>
      <c r="B27" s="383">
        <v>2014</v>
      </c>
      <c r="C27" s="23">
        <v>2014</v>
      </c>
      <c r="D27" s="24">
        <v>2007</v>
      </c>
      <c r="E27" s="24">
        <v>2002</v>
      </c>
      <c r="F27" s="25">
        <v>2007</v>
      </c>
      <c r="G27" s="46">
        <v>2004</v>
      </c>
      <c r="H27" s="47">
        <v>2019</v>
      </c>
      <c r="I27" s="47">
        <v>2019</v>
      </c>
      <c r="J27" s="48">
        <v>2019</v>
      </c>
      <c r="K27" s="67">
        <v>2007</v>
      </c>
      <c r="L27" s="68">
        <v>2012</v>
      </c>
      <c r="M27" s="68">
        <v>2012</v>
      </c>
      <c r="N27" s="69">
        <v>2003</v>
      </c>
      <c r="O27" s="88">
        <v>2011</v>
      </c>
      <c r="P27" s="89">
        <v>2007</v>
      </c>
      <c r="Q27" s="89">
        <v>2007</v>
      </c>
      <c r="R27" s="90">
        <v>2007</v>
      </c>
      <c r="S27" s="109">
        <v>2008</v>
      </c>
      <c r="T27" s="110">
        <v>2008</v>
      </c>
      <c r="U27" s="110">
        <v>2012</v>
      </c>
      <c r="V27" s="111">
        <v>2008</v>
      </c>
      <c r="W27" s="130">
        <v>2003</v>
      </c>
      <c r="X27" s="131">
        <v>2006</v>
      </c>
      <c r="Y27" s="131">
        <v>2005</v>
      </c>
      <c r="Z27" s="132">
        <v>2002</v>
      </c>
      <c r="AA27" s="151">
        <v>2010</v>
      </c>
      <c r="AB27" s="152">
        <v>2006</v>
      </c>
      <c r="AC27" s="152">
        <v>2006</v>
      </c>
      <c r="AD27" s="153">
        <v>2006</v>
      </c>
      <c r="AE27" s="172">
        <v>2003</v>
      </c>
      <c r="AF27" s="173">
        <v>2012</v>
      </c>
      <c r="AG27" s="173">
        <v>2019</v>
      </c>
      <c r="AH27" s="174">
        <v>2003</v>
      </c>
      <c r="AI27" s="178">
        <v>2004</v>
      </c>
      <c r="AJ27" s="194">
        <v>2020</v>
      </c>
      <c r="AK27" s="194">
        <v>2011</v>
      </c>
      <c r="AL27" s="195">
        <v>2006</v>
      </c>
      <c r="AM27" s="214">
        <v>2011</v>
      </c>
      <c r="AN27" s="215">
        <v>2017</v>
      </c>
      <c r="AO27" s="215">
        <v>2005</v>
      </c>
      <c r="AP27" s="216">
        <v>2001</v>
      </c>
      <c r="AQ27" s="235">
        <v>2005</v>
      </c>
      <c r="AR27" s="236">
        <v>2009</v>
      </c>
      <c r="AS27" s="236">
        <v>2006</v>
      </c>
      <c r="AT27" s="237">
        <v>2015</v>
      </c>
      <c r="AU27" s="255">
        <v>2018</v>
      </c>
      <c r="AV27" s="256">
        <v>2015</v>
      </c>
      <c r="AW27" s="256">
        <v>2015</v>
      </c>
      <c r="AX27" s="257">
        <v>2015</v>
      </c>
      <c r="AY27" s="375" t="s">
        <v>39</v>
      </c>
    </row>
    <row r="28" spans="1:51" x14ac:dyDescent="0.25">
      <c r="A28" s="2" t="s">
        <v>29</v>
      </c>
      <c r="B28" s="381">
        <f>MAX(C28:AX28)</f>
        <v>39.200000000000003</v>
      </c>
      <c r="C28" s="20">
        <v>13.5</v>
      </c>
      <c r="D28" s="21">
        <v>12.7</v>
      </c>
      <c r="E28" s="21">
        <v>14.4</v>
      </c>
      <c r="F28" s="22">
        <v>14.4</v>
      </c>
      <c r="G28" s="43">
        <v>13.4</v>
      </c>
      <c r="H28" s="44">
        <v>16.7</v>
      </c>
      <c r="I28" s="44">
        <v>13.4</v>
      </c>
      <c r="J28" s="45">
        <v>16.7</v>
      </c>
      <c r="K28" s="64">
        <v>14.2</v>
      </c>
      <c r="L28" s="65">
        <v>17.3</v>
      </c>
      <c r="M28" s="65">
        <v>14.8</v>
      </c>
      <c r="N28" s="66">
        <v>17.3</v>
      </c>
      <c r="O28" s="85">
        <v>25.7</v>
      </c>
      <c r="P28" s="86">
        <v>25.3</v>
      </c>
      <c r="Q28" s="86">
        <v>25.3</v>
      </c>
      <c r="R28" s="87">
        <v>25.7</v>
      </c>
      <c r="S28" s="106">
        <v>23.6</v>
      </c>
      <c r="T28" s="107">
        <v>26.4</v>
      </c>
      <c r="U28" s="107">
        <v>27.7</v>
      </c>
      <c r="V28" s="108">
        <v>27.7</v>
      </c>
      <c r="W28" s="127">
        <v>28.7</v>
      </c>
      <c r="X28" s="128">
        <v>25.6</v>
      </c>
      <c r="Y28" s="128">
        <v>31.8</v>
      </c>
      <c r="Z28" s="129">
        <v>31.8</v>
      </c>
      <c r="AA28" s="148">
        <v>24.8</v>
      </c>
      <c r="AB28" s="149">
        <v>26.1</v>
      </c>
      <c r="AC28" s="149">
        <v>39.200000000000003</v>
      </c>
      <c r="AD28" s="150">
        <v>39.200000000000003</v>
      </c>
      <c r="AE28" s="169">
        <v>37.5</v>
      </c>
      <c r="AF28" s="170">
        <v>36.9</v>
      </c>
      <c r="AG28" s="170">
        <v>27.2</v>
      </c>
      <c r="AH28" s="171">
        <v>37.5</v>
      </c>
      <c r="AI28" s="191">
        <v>23.5</v>
      </c>
      <c r="AJ28" s="192">
        <v>32.9</v>
      </c>
      <c r="AK28" s="192">
        <v>24.3</v>
      </c>
      <c r="AL28" s="193">
        <v>32.9</v>
      </c>
      <c r="AM28" s="211">
        <v>18.3</v>
      </c>
      <c r="AN28" s="212">
        <v>15.7</v>
      </c>
      <c r="AO28" s="212">
        <v>19.8</v>
      </c>
      <c r="AP28" s="213">
        <v>19.8</v>
      </c>
      <c r="AQ28" s="232">
        <v>19.899999999999999</v>
      </c>
      <c r="AR28" s="233">
        <v>17.100000000000001</v>
      </c>
      <c r="AS28" s="233">
        <v>12.2</v>
      </c>
      <c r="AT28" s="234">
        <v>19.899999999999999</v>
      </c>
      <c r="AU28" s="252">
        <v>9.1999999999999993</v>
      </c>
      <c r="AV28" s="253">
        <v>13.7</v>
      </c>
      <c r="AW28" s="253">
        <v>14.1</v>
      </c>
      <c r="AX28" s="254">
        <v>14.1</v>
      </c>
      <c r="AY28" s="262" t="s">
        <v>29</v>
      </c>
    </row>
    <row r="29" spans="1:51" x14ac:dyDescent="0.25">
      <c r="A29" s="2" t="s">
        <v>30</v>
      </c>
      <c r="B29" s="382">
        <v>42</v>
      </c>
      <c r="C29" s="23">
        <v>15.2</v>
      </c>
      <c r="D29" s="24">
        <v>14.5</v>
      </c>
      <c r="E29" s="24">
        <v>14.5</v>
      </c>
      <c r="F29" s="25">
        <v>15.2</v>
      </c>
      <c r="G29" s="46">
        <v>18.2</v>
      </c>
      <c r="H29" s="47">
        <v>16.7</v>
      </c>
      <c r="I29" s="47">
        <v>16.5</v>
      </c>
      <c r="J29" s="48">
        <v>18.7</v>
      </c>
      <c r="K29" s="67">
        <v>21.6</v>
      </c>
      <c r="L29" s="68">
        <v>22.3</v>
      </c>
      <c r="M29" s="68">
        <v>22.9</v>
      </c>
      <c r="N29" s="69">
        <v>22.9</v>
      </c>
      <c r="O29" s="88">
        <v>25.7</v>
      </c>
      <c r="P29" s="89">
        <v>27.3</v>
      </c>
      <c r="Q29" s="89">
        <v>27.7</v>
      </c>
      <c r="R29" s="90">
        <v>27.7</v>
      </c>
      <c r="S29" s="109">
        <v>28.5</v>
      </c>
      <c r="T29" s="110">
        <v>28.7</v>
      </c>
      <c r="U29" s="110">
        <v>32</v>
      </c>
      <c r="V29" s="111">
        <v>32</v>
      </c>
      <c r="W29" s="130">
        <v>32.700000000000003</v>
      </c>
      <c r="X29" s="131">
        <v>32.700000000000003</v>
      </c>
      <c r="Y29" s="131">
        <v>36.4</v>
      </c>
      <c r="Z29" s="132">
        <v>36.4</v>
      </c>
      <c r="AA29" s="151">
        <v>36.799999999999997</v>
      </c>
      <c r="AB29" s="152">
        <v>36.4</v>
      </c>
      <c r="AC29" s="152">
        <v>42</v>
      </c>
      <c r="AD29" s="153">
        <v>42</v>
      </c>
      <c r="AE29" s="172">
        <v>37.1</v>
      </c>
      <c r="AF29" s="173">
        <v>36.9</v>
      </c>
      <c r="AG29" s="173">
        <v>35.5</v>
      </c>
      <c r="AH29" s="174">
        <v>37.799999999999997</v>
      </c>
      <c r="AI29" s="178">
        <v>33.4</v>
      </c>
      <c r="AJ29" s="194">
        <v>32.9</v>
      </c>
      <c r="AK29" s="194">
        <v>30.1</v>
      </c>
      <c r="AL29" s="195">
        <v>33.4</v>
      </c>
      <c r="AM29" s="214">
        <v>28.8</v>
      </c>
      <c r="AN29" s="215">
        <v>26.5</v>
      </c>
      <c r="AO29" s="215">
        <v>23.1</v>
      </c>
      <c r="AP29" s="216">
        <v>28.8</v>
      </c>
      <c r="AQ29" s="235">
        <v>20.9</v>
      </c>
      <c r="AR29" s="236">
        <v>17.5</v>
      </c>
      <c r="AS29" s="236">
        <v>16.899999999999999</v>
      </c>
      <c r="AT29" s="237">
        <v>20.9</v>
      </c>
      <c r="AU29" s="255">
        <v>15.4</v>
      </c>
      <c r="AV29" s="256">
        <v>15.4</v>
      </c>
      <c r="AW29" s="256">
        <v>14.2</v>
      </c>
      <c r="AX29" s="257">
        <v>15.4</v>
      </c>
      <c r="AY29" s="262" t="s">
        <v>30</v>
      </c>
    </row>
    <row r="30" spans="1:51" x14ac:dyDescent="0.25">
      <c r="A30" s="2" t="s">
        <v>39</v>
      </c>
      <c r="B30" s="383">
        <v>2019</v>
      </c>
      <c r="C30" s="23">
        <v>2015</v>
      </c>
      <c r="D30" s="24">
        <v>2007</v>
      </c>
      <c r="E30" s="24">
        <v>2002</v>
      </c>
      <c r="F30" s="25">
        <v>2015</v>
      </c>
      <c r="G30" s="46">
        <v>2004</v>
      </c>
      <c r="H30" s="47">
        <v>2020</v>
      </c>
      <c r="I30" s="47">
        <v>2008</v>
      </c>
      <c r="J30" s="48">
        <v>2019</v>
      </c>
      <c r="K30" s="67">
        <v>2014</v>
      </c>
      <c r="L30" s="68">
        <v>2005</v>
      </c>
      <c r="M30" s="68">
        <v>2017</v>
      </c>
      <c r="N30" s="69">
        <v>2017</v>
      </c>
      <c r="O30" s="88">
        <v>2020</v>
      </c>
      <c r="P30" s="89">
        <v>2018</v>
      </c>
      <c r="Q30" s="89">
        <v>2011</v>
      </c>
      <c r="R30" s="90">
        <v>2011</v>
      </c>
      <c r="S30" s="109">
        <v>2005</v>
      </c>
      <c r="T30" s="110">
        <v>2017</v>
      </c>
      <c r="U30" s="110">
        <v>2005</v>
      </c>
      <c r="V30" s="111">
        <v>2005</v>
      </c>
      <c r="W30" s="130">
        <v>2004</v>
      </c>
      <c r="X30" s="131">
        <v>2017</v>
      </c>
      <c r="Y30" s="131">
        <v>2011</v>
      </c>
      <c r="Z30" s="132">
        <v>2011</v>
      </c>
      <c r="AA30" s="151">
        <v>2015</v>
      </c>
      <c r="AB30" s="152">
        <v>2006</v>
      </c>
      <c r="AC30" s="152">
        <v>2019</v>
      </c>
      <c r="AD30" s="153">
        <v>2019</v>
      </c>
      <c r="AE30" s="172">
        <v>2003</v>
      </c>
      <c r="AF30" s="173">
        <v>2020</v>
      </c>
      <c r="AG30" s="173">
        <v>2001</v>
      </c>
      <c r="AH30" s="174">
        <v>2003</v>
      </c>
      <c r="AI30" s="178">
        <v>2013</v>
      </c>
      <c r="AJ30" s="194">
        <v>2020</v>
      </c>
      <c r="AK30" s="194">
        <v>2003</v>
      </c>
      <c r="AL30" s="195">
        <v>2013</v>
      </c>
      <c r="AM30" s="214">
        <v>2011</v>
      </c>
      <c r="AN30" s="215">
        <v>2001</v>
      </c>
      <c r="AO30" s="215">
        <v>2012</v>
      </c>
      <c r="AP30" s="216">
        <v>2011</v>
      </c>
      <c r="AQ30" s="235">
        <v>2015</v>
      </c>
      <c r="AR30" s="236">
        <v>2009</v>
      </c>
      <c r="AS30" s="236">
        <v>2009</v>
      </c>
      <c r="AT30" s="237">
        <v>2015</v>
      </c>
      <c r="AU30" s="255">
        <v>2006</v>
      </c>
      <c r="AV30" s="256">
        <v>2015</v>
      </c>
      <c r="AW30" s="256">
        <v>2015</v>
      </c>
      <c r="AX30" s="257">
        <v>2015</v>
      </c>
      <c r="AY30" s="262" t="s">
        <v>39</v>
      </c>
    </row>
    <row r="31" spans="1:51" x14ac:dyDescent="0.25">
      <c r="A31" s="2" t="s">
        <v>46</v>
      </c>
      <c r="B31" s="381">
        <f>MIN(C31:AX31)</f>
        <v>0.9</v>
      </c>
      <c r="C31" s="20">
        <v>3.1</v>
      </c>
      <c r="D31" s="21">
        <v>5.6</v>
      </c>
      <c r="E31" s="21">
        <v>0.9</v>
      </c>
      <c r="F31" s="22">
        <v>0.9</v>
      </c>
      <c r="G31" s="43">
        <v>7.9</v>
      </c>
      <c r="H31" s="44">
        <v>9</v>
      </c>
      <c r="I31" s="44">
        <v>5.3</v>
      </c>
      <c r="J31" s="45">
        <v>5.3</v>
      </c>
      <c r="K31" s="64">
        <v>8.4</v>
      </c>
      <c r="L31" s="65">
        <v>9.3000000000000007</v>
      </c>
      <c r="M31" s="65">
        <v>8.4</v>
      </c>
      <c r="N31" s="66">
        <v>8.4</v>
      </c>
      <c r="O31" s="85">
        <v>11.3</v>
      </c>
      <c r="P31" s="86">
        <v>12.4</v>
      </c>
      <c r="Q31" s="86">
        <v>15.3</v>
      </c>
      <c r="R31" s="87">
        <v>11.3</v>
      </c>
      <c r="S31" s="106">
        <v>15</v>
      </c>
      <c r="T31" s="107">
        <v>13.2</v>
      </c>
      <c r="U31" s="107">
        <v>17.2</v>
      </c>
      <c r="V31" s="108">
        <v>13.2</v>
      </c>
      <c r="W31" s="127">
        <v>14.6</v>
      </c>
      <c r="X31" s="128">
        <v>18.899999999999999</v>
      </c>
      <c r="Y31" s="128">
        <v>18.600000000000001</v>
      </c>
      <c r="Z31" s="129">
        <v>14.6</v>
      </c>
      <c r="AA31" s="148">
        <v>17.2</v>
      </c>
      <c r="AB31" s="149">
        <v>19.399999999999999</v>
      </c>
      <c r="AC31" s="149">
        <v>20.9</v>
      </c>
      <c r="AD31" s="150">
        <v>17.2</v>
      </c>
      <c r="AE31" s="169">
        <v>20.8</v>
      </c>
      <c r="AF31" s="170">
        <v>21.8</v>
      </c>
      <c r="AG31" s="170">
        <v>16.600000000000001</v>
      </c>
      <c r="AH31" s="171">
        <v>16.600000000000001</v>
      </c>
      <c r="AI31" s="191">
        <v>19.3</v>
      </c>
      <c r="AJ31" s="192">
        <v>20.6</v>
      </c>
      <c r="AK31" s="192">
        <v>12.5</v>
      </c>
      <c r="AL31" s="193">
        <v>12.5</v>
      </c>
      <c r="AM31" s="211">
        <v>13.8</v>
      </c>
      <c r="AN31" s="212">
        <v>10.7</v>
      </c>
      <c r="AO31" s="212">
        <v>12.8</v>
      </c>
      <c r="AP31" s="213">
        <v>10.7</v>
      </c>
      <c r="AQ31" s="232">
        <v>11.8</v>
      </c>
      <c r="AR31" s="233">
        <v>9.6999999999999993</v>
      </c>
      <c r="AS31" s="233">
        <v>4.2</v>
      </c>
      <c r="AT31" s="234">
        <v>4.2</v>
      </c>
      <c r="AU31" s="252">
        <v>2.6</v>
      </c>
      <c r="AV31" s="253">
        <v>10.1</v>
      </c>
      <c r="AW31" s="253">
        <v>5.5</v>
      </c>
      <c r="AX31" s="254">
        <v>2.6</v>
      </c>
      <c r="AY31" s="262" t="s">
        <v>46</v>
      </c>
    </row>
    <row r="32" spans="1:51" x14ac:dyDescent="0.25">
      <c r="A32" s="2" t="s">
        <v>47</v>
      </c>
      <c r="B32" s="382">
        <v>-2.4</v>
      </c>
      <c r="C32" s="23">
        <v>-4.5999999999999996</v>
      </c>
      <c r="D32" s="24">
        <v>-1.5</v>
      </c>
      <c r="E32" s="24">
        <v>-1.8</v>
      </c>
      <c r="F32" s="25">
        <v>-4.5999999999999996</v>
      </c>
      <c r="G32" s="46">
        <v>-3.1</v>
      </c>
      <c r="H32" s="47">
        <v>-2.2000000000000002</v>
      </c>
      <c r="I32" s="47">
        <v>-1.1000000000000001</v>
      </c>
      <c r="J32" s="48">
        <v>-3.1</v>
      </c>
      <c r="K32" s="67">
        <v>0.3</v>
      </c>
      <c r="L32" s="68">
        <v>0.6</v>
      </c>
      <c r="M32" s="68">
        <v>3</v>
      </c>
      <c r="N32" s="69">
        <v>0.3</v>
      </c>
      <c r="O32" s="88">
        <v>7</v>
      </c>
      <c r="P32" s="89">
        <v>8.5</v>
      </c>
      <c r="Q32" s="89">
        <v>9.1999999999999993</v>
      </c>
      <c r="R32" s="90">
        <v>7</v>
      </c>
      <c r="S32" s="109">
        <v>8.5</v>
      </c>
      <c r="T32" s="110">
        <v>11.4</v>
      </c>
      <c r="U32" s="110">
        <v>10.1</v>
      </c>
      <c r="V32" s="111">
        <v>8.5</v>
      </c>
      <c r="W32" s="130">
        <v>12.6</v>
      </c>
      <c r="X32" s="131">
        <v>15.4</v>
      </c>
      <c r="Y32" s="131">
        <v>13.9</v>
      </c>
      <c r="Z32" s="132">
        <v>12.6</v>
      </c>
      <c r="AA32" s="151">
        <v>14</v>
      </c>
      <c r="AB32" s="152">
        <v>16</v>
      </c>
      <c r="AC32" s="152">
        <v>17</v>
      </c>
      <c r="AD32" s="153">
        <v>14</v>
      </c>
      <c r="AE32" s="172">
        <v>18.5</v>
      </c>
      <c r="AF32" s="173">
        <v>16.100000000000001</v>
      </c>
      <c r="AG32" s="173">
        <v>15.7</v>
      </c>
      <c r="AH32" s="174">
        <v>15.7</v>
      </c>
      <c r="AI32" s="178">
        <v>15.1</v>
      </c>
      <c r="AJ32" s="194">
        <v>13.2</v>
      </c>
      <c r="AK32" s="194">
        <v>14</v>
      </c>
      <c r="AL32" s="195">
        <v>13.2</v>
      </c>
      <c r="AM32" s="214">
        <v>11.4</v>
      </c>
      <c r="AN32" s="215">
        <v>7.9</v>
      </c>
      <c r="AO32" s="215">
        <v>6.7</v>
      </c>
      <c r="AP32" s="216">
        <v>6.7</v>
      </c>
      <c r="AQ32" s="235">
        <v>4</v>
      </c>
      <c r="AR32" s="236">
        <v>2.2999999999999998</v>
      </c>
      <c r="AS32" s="236">
        <v>-0.3</v>
      </c>
      <c r="AT32" s="237">
        <v>-0.3</v>
      </c>
      <c r="AU32" s="255">
        <v>-3</v>
      </c>
      <c r="AV32" s="256">
        <v>-1.2</v>
      </c>
      <c r="AW32" s="256">
        <v>0</v>
      </c>
      <c r="AX32" s="257">
        <v>-3</v>
      </c>
      <c r="AY32" s="262" t="s">
        <v>47</v>
      </c>
    </row>
    <row r="33" spans="1:51" x14ac:dyDescent="0.25">
      <c r="A33" s="2" t="s">
        <v>39</v>
      </c>
      <c r="B33" s="383">
        <v>2003</v>
      </c>
      <c r="C33" s="23">
        <v>2009</v>
      </c>
      <c r="D33" s="24">
        <v>2013</v>
      </c>
      <c r="E33" s="24">
        <v>2013</v>
      </c>
      <c r="F33" s="25">
        <v>2009</v>
      </c>
      <c r="G33" s="46">
        <v>2012</v>
      </c>
      <c r="H33" s="47">
        <v>2012</v>
      </c>
      <c r="I33" s="47">
        <v>2018</v>
      </c>
      <c r="J33" s="48">
        <v>2012</v>
      </c>
      <c r="K33" s="67">
        <v>2005</v>
      </c>
      <c r="L33" s="68">
        <v>2013</v>
      </c>
      <c r="M33" s="68">
        <v>2013</v>
      </c>
      <c r="N33" s="69">
        <v>2005</v>
      </c>
      <c r="O33" s="88">
        <v>2013</v>
      </c>
      <c r="P33" s="89">
        <v>2001</v>
      </c>
      <c r="Q33" s="89">
        <v>2016</v>
      </c>
      <c r="R33" s="90">
        <v>2013</v>
      </c>
      <c r="S33" s="109">
        <v>2001</v>
      </c>
      <c r="T33" s="110">
        <v>2010</v>
      </c>
      <c r="U33" s="110">
        <v>2013</v>
      </c>
      <c r="V33" s="111">
        <v>2001</v>
      </c>
      <c r="W33" s="130">
        <v>2016</v>
      </c>
      <c r="X33" s="131">
        <v>2016</v>
      </c>
      <c r="Y33" s="131">
        <v>2015</v>
      </c>
      <c r="Z33" s="132">
        <v>2016</v>
      </c>
      <c r="AA33" s="151">
        <v>2002</v>
      </c>
      <c r="AB33" s="152">
        <v>2001</v>
      </c>
      <c r="AC33" s="152">
        <v>2019</v>
      </c>
      <c r="AD33" s="153">
        <v>2002</v>
      </c>
      <c r="AE33" s="172">
        <v>2001</v>
      </c>
      <c r="AF33" s="173">
        <v>2010</v>
      </c>
      <c r="AG33" s="173">
        <v>2015</v>
      </c>
      <c r="AH33" s="174">
        <v>2015</v>
      </c>
      <c r="AI33" s="178">
        <v>2013</v>
      </c>
      <c r="AJ33" s="194">
        <v>2015</v>
      </c>
      <c r="AK33" s="194">
        <v>2001</v>
      </c>
      <c r="AL33" s="195">
        <v>2015</v>
      </c>
      <c r="AM33" s="214">
        <v>2008</v>
      </c>
      <c r="AN33" s="215">
        <v>2015</v>
      </c>
      <c r="AO33" s="215">
        <v>2012</v>
      </c>
      <c r="AP33" s="216">
        <v>2012</v>
      </c>
      <c r="AQ33" s="235">
        <v>2001</v>
      </c>
      <c r="AR33" s="236">
        <v>2005</v>
      </c>
      <c r="AS33" s="236">
        <v>2010</v>
      </c>
      <c r="AT33" s="237">
        <v>2010</v>
      </c>
      <c r="AU33" s="255">
        <v>2010</v>
      </c>
      <c r="AV33" s="256">
        <v>2009</v>
      </c>
      <c r="AW33" s="256">
        <v>2001</v>
      </c>
      <c r="AX33" s="257">
        <v>2010</v>
      </c>
      <c r="AY33" s="262" t="s">
        <v>39</v>
      </c>
    </row>
    <row r="34" spans="1:51" x14ac:dyDescent="0.25">
      <c r="A34" s="455" t="s">
        <v>36</v>
      </c>
      <c r="B34" s="381">
        <f t="shared" ref="B34:B39" si="1">SUM(F34,J34,N34,R34,V34,Z34,AD34,AH34,AL34,AP34,AT34,AX34)</f>
        <v>0</v>
      </c>
      <c r="C34" s="414">
        <v>0</v>
      </c>
      <c r="D34" s="415">
        <v>0</v>
      </c>
      <c r="E34" s="415">
        <v>0</v>
      </c>
      <c r="F34" s="416">
        <v>0</v>
      </c>
      <c r="G34" s="417">
        <v>0</v>
      </c>
      <c r="H34" s="418">
        <v>0</v>
      </c>
      <c r="I34" s="418">
        <v>0</v>
      </c>
      <c r="J34" s="419">
        <v>0</v>
      </c>
      <c r="K34" s="420">
        <v>0</v>
      </c>
      <c r="L34" s="421">
        <v>0</v>
      </c>
      <c r="M34" s="421">
        <v>0</v>
      </c>
      <c r="N34" s="422">
        <v>0</v>
      </c>
      <c r="O34" s="423">
        <v>0</v>
      </c>
      <c r="P34" s="424">
        <v>0</v>
      </c>
      <c r="Q34" s="424">
        <v>0</v>
      </c>
      <c r="R34" s="425">
        <v>0</v>
      </c>
      <c r="S34" s="426">
        <v>0</v>
      </c>
      <c r="T34" s="427">
        <v>0</v>
      </c>
      <c r="U34" s="427">
        <v>0</v>
      </c>
      <c r="V34" s="428">
        <v>0</v>
      </c>
      <c r="W34" s="429">
        <v>0</v>
      </c>
      <c r="X34" s="430">
        <v>0</v>
      </c>
      <c r="Y34" s="430">
        <v>0</v>
      </c>
      <c r="Z34" s="431">
        <v>0</v>
      </c>
      <c r="AA34" s="432">
        <v>0</v>
      </c>
      <c r="AB34" s="433">
        <v>0</v>
      </c>
      <c r="AC34" s="433">
        <v>0</v>
      </c>
      <c r="AD34" s="434">
        <v>0</v>
      </c>
      <c r="AE34" s="435">
        <v>0</v>
      </c>
      <c r="AF34" s="436">
        <v>0</v>
      </c>
      <c r="AG34" s="436">
        <v>0</v>
      </c>
      <c r="AH34" s="437">
        <v>0</v>
      </c>
      <c r="AI34" s="438">
        <v>0</v>
      </c>
      <c r="AJ34" s="439">
        <v>0</v>
      </c>
      <c r="AK34" s="439">
        <v>0</v>
      </c>
      <c r="AL34" s="440">
        <v>0</v>
      </c>
      <c r="AM34" s="441">
        <v>0</v>
      </c>
      <c r="AN34" s="442">
        <v>0</v>
      </c>
      <c r="AO34" s="442">
        <v>0</v>
      </c>
      <c r="AP34" s="443">
        <v>0</v>
      </c>
      <c r="AQ34" s="444">
        <v>0</v>
      </c>
      <c r="AR34" s="445">
        <v>0</v>
      </c>
      <c r="AS34" s="445">
        <v>0</v>
      </c>
      <c r="AT34" s="446">
        <v>0</v>
      </c>
      <c r="AU34" s="447">
        <v>0</v>
      </c>
      <c r="AV34" s="448">
        <v>0</v>
      </c>
      <c r="AW34" s="448">
        <v>0</v>
      </c>
      <c r="AX34" s="449">
        <v>0</v>
      </c>
      <c r="AY34" s="492" t="s">
        <v>36</v>
      </c>
    </row>
    <row r="35" spans="1:51" x14ac:dyDescent="0.25">
      <c r="A35" s="455" t="s">
        <v>37</v>
      </c>
      <c r="B35" s="381">
        <f t="shared" si="1"/>
        <v>2.1716081871345034</v>
      </c>
      <c r="C35" s="530">
        <v>0.47321637426900598</v>
      </c>
      <c r="D35" s="531">
        <v>0.26096491228070179</v>
      </c>
      <c r="E35" s="531">
        <v>0.25997076023391813</v>
      </c>
      <c r="F35" s="532">
        <v>1.0364035087719301</v>
      </c>
      <c r="G35" s="533">
        <v>0.47321637426900598</v>
      </c>
      <c r="H35" s="534">
        <v>5.0701754385964914E-2</v>
      </c>
      <c r="I35" s="534">
        <v>0.10526315789473684</v>
      </c>
      <c r="J35" s="535">
        <v>0.63763157894736855</v>
      </c>
      <c r="K35" s="536">
        <v>0</v>
      </c>
      <c r="L35" s="537">
        <v>0</v>
      </c>
      <c r="M35" s="537">
        <v>0</v>
      </c>
      <c r="N35" s="538">
        <v>0</v>
      </c>
      <c r="O35" s="539">
        <v>0</v>
      </c>
      <c r="P35" s="540">
        <v>0</v>
      </c>
      <c r="Q35" s="540">
        <v>0</v>
      </c>
      <c r="R35" s="541">
        <v>0</v>
      </c>
      <c r="S35" s="542">
        <v>0</v>
      </c>
      <c r="T35" s="543">
        <v>0</v>
      </c>
      <c r="U35" s="543">
        <v>0</v>
      </c>
      <c r="V35" s="544">
        <v>0</v>
      </c>
      <c r="W35" s="545">
        <v>0</v>
      </c>
      <c r="X35" s="546">
        <v>0</v>
      </c>
      <c r="Y35" s="546">
        <v>0</v>
      </c>
      <c r="Z35" s="547">
        <v>0</v>
      </c>
      <c r="AA35" s="548">
        <v>0</v>
      </c>
      <c r="AB35" s="549">
        <v>0</v>
      </c>
      <c r="AC35" s="549">
        <v>0</v>
      </c>
      <c r="AD35" s="550">
        <v>0</v>
      </c>
      <c r="AE35" s="551">
        <v>0</v>
      </c>
      <c r="AF35" s="552">
        <v>0</v>
      </c>
      <c r="AG35" s="552">
        <v>0</v>
      </c>
      <c r="AH35" s="553">
        <v>0</v>
      </c>
      <c r="AI35" s="554">
        <v>0</v>
      </c>
      <c r="AJ35" s="555">
        <v>0</v>
      </c>
      <c r="AK35" s="555">
        <v>0</v>
      </c>
      <c r="AL35" s="556">
        <v>0</v>
      </c>
      <c r="AM35" s="557">
        <v>0</v>
      </c>
      <c r="AN35" s="558">
        <v>0</v>
      </c>
      <c r="AO35" s="558">
        <v>0</v>
      </c>
      <c r="AP35" s="559">
        <v>0</v>
      </c>
      <c r="AQ35" s="560">
        <v>0</v>
      </c>
      <c r="AR35" s="561">
        <v>0</v>
      </c>
      <c r="AS35" s="561">
        <v>0</v>
      </c>
      <c r="AT35" s="562">
        <v>0</v>
      </c>
      <c r="AU35" s="563">
        <v>4.9707602339181284E-2</v>
      </c>
      <c r="AV35" s="564">
        <v>0.23660818713450299</v>
      </c>
      <c r="AW35" s="564">
        <v>0.21970760233918127</v>
      </c>
      <c r="AX35" s="565">
        <v>0.49757309941520467</v>
      </c>
      <c r="AY35" s="492" t="s">
        <v>37</v>
      </c>
    </row>
    <row r="36" spans="1:51" x14ac:dyDescent="0.25">
      <c r="A36" s="2" t="s">
        <v>34</v>
      </c>
      <c r="B36" s="381">
        <f t="shared" si="1"/>
        <v>37</v>
      </c>
      <c r="C36" s="414">
        <v>0</v>
      </c>
      <c r="D36" s="415">
        <v>0</v>
      </c>
      <c r="E36" s="415">
        <v>0</v>
      </c>
      <c r="F36" s="416">
        <v>0</v>
      </c>
      <c r="G36" s="417">
        <v>0</v>
      </c>
      <c r="H36" s="418">
        <v>0</v>
      </c>
      <c r="I36" s="418">
        <v>0</v>
      </c>
      <c r="J36" s="419">
        <v>0</v>
      </c>
      <c r="K36" s="420">
        <v>0</v>
      </c>
      <c r="L36" s="421">
        <v>0</v>
      </c>
      <c r="M36" s="421">
        <v>0</v>
      </c>
      <c r="N36" s="422">
        <v>0</v>
      </c>
      <c r="O36" s="423">
        <v>1</v>
      </c>
      <c r="P36" s="424">
        <v>2</v>
      </c>
      <c r="Q36" s="424">
        <v>1</v>
      </c>
      <c r="R36" s="425">
        <v>4</v>
      </c>
      <c r="S36" s="426">
        <v>0</v>
      </c>
      <c r="T36" s="427">
        <v>1</v>
      </c>
      <c r="U36" s="427">
        <v>3</v>
      </c>
      <c r="V36" s="428">
        <v>4</v>
      </c>
      <c r="W36" s="429">
        <v>2</v>
      </c>
      <c r="X36" s="430">
        <v>1</v>
      </c>
      <c r="Y36" s="430">
        <v>4</v>
      </c>
      <c r="Z36" s="431">
        <v>7</v>
      </c>
      <c r="AA36" s="432">
        <v>0</v>
      </c>
      <c r="AB36" s="433">
        <v>1</v>
      </c>
      <c r="AC36" s="433">
        <v>4</v>
      </c>
      <c r="AD36" s="434">
        <v>5</v>
      </c>
      <c r="AE36" s="435">
        <v>6</v>
      </c>
      <c r="AF36" s="436">
        <v>4</v>
      </c>
      <c r="AG36" s="436">
        <v>1</v>
      </c>
      <c r="AH36" s="437">
        <v>11</v>
      </c>
      <c r="AI36" s="438">
        <v>0</v>
      </c>
      <c r="AJ36" s="439">
        <v>6</v>
      </c>
      <c r="AK36" s="439">
        <v>0</v>
      </c>
      <c r="AL36" s="440">
        <v>6</v>
      </c>
      <c r="AM36" s="441">
        <v>0</v>
      </c>
      <c r="AN36" s="442">
        <v>0</v>
      </c>
      <c r="AO36" s="442">
        <v>0</v>
      </c>
      <c r="AP36" s="443">
        <v>0</v>
      </c>
      <c r="AQ36" s="444">
        <v>0</v>
      </c>
      <c r="AR36" s="445">
        <v>0</v>
      </c>
      <c r="AS36" s="445">
        <v>0</v>
      </c>
      <c r="AT36" s="446">
        <v>0</v>
      </c>
      <c r="AU36" s="447">
        <v>0</v>
      </c>
      <c r="AV36" s="448">
        <v>0</v>
      </c>
      <c r="AW36" s="448">
        <v>0</v>
      </c>
      <c r="AX36" s="449">
        <v>0</v>
      </c>
      <c r="AY36" s="262" t="s">
        <v>34</v>
      </c>
    </row>
    <row r="37" spans="1:51" x14ac:dyDescent="0.25">
      <c r="A37" s="2" t="s">
        <v>31</v>
      </c>
      <c r="B37" s="381">
        <f t="shared" si="1"/>
        <v>36.211403508771923</v>
      </c>
      <c r="C37" s="530">
        <v>0</v>
      </c>
      <c r="D37" s="531">
        <v>0</v>
      </c>
      <c r="E37" s="531">
        <v>0</v>
      </c>
      <c r="F37" s="532">
        <v>0</v>
      </c>
      <c r="G37" s="533">
        <v>0</v>
      </c>
      <c r="H37" s="534">
        <v>0</v>
      </c>
      <c r="I37" s="534">
        <v>0</v>
      </c>
      <c r="J37" s="535">
        <v>0</v>
      </c>
      <c r="K37" s="536">
        <v>0</v>
      </c>
      <c r="L37" s="537">
        <v>0</v>
      </c>
      <c r="M37" s="537">
        <v>0</v>
      </c>
      <c r="N37" s="538">
        <v>0</v>
      </c>
      <c r="O37" s="539">
        <v>0.26023391812865498</v>
      </c>
      <c r="P37" s="540">
        <v>0.31459064327485375</v>
      </c>
      <c r="Q37" s="540">
        <v>0.52777777777777768</v>
      </c>
      <c r="R37" s="541">
        <v>1.5499707602339181</v>
      </c>
      <c r="S37" s="542">
        <v>0.63111111111111118</v>
      </c>
      <c r="T37" s="543">
        <v>0.73318713450292383</v>
      </c>
      <c r="U37" s="543">
        <v>1.7782456140350877</v>
      </c>
      <c r="V37" s="544">
        <v>3.1425438596491224</v>
      </c>
      <c r="W37" s="545">
        <v>1.6252631578947367</v>
      </c>
      <c r="X37" s="546">
        <v>1.4617251461988303</v>
      </c>
      <c r="Y37" s="546">
        <v>3.2670175438596494</v>
      </c>
      <c r="Z37" s="547">
        <v>6.3540058479532151</v>
      </c>
      <c r="AA37" s="548">
        <v>3.3599122807017539</v>
      </c>
      <c r="AB37" s="549">
        <v>3.7935964912280693</v>
      </c>
      <c r="AC37" s="549">
        <v>4.5355555555555558</v>
      </c>
      <c r="AD37" s="550">
        <v>11.689064327485381</v>
      </c>
      <c r="AE37" s="551">
        <v>3.6444736842105265</v>
      </c>
      <c r="AF37" s="552">
        <v>3.0036549707602376</v>
      </c>
      <c r="AG37" s="552">
        <v>2.7896783625730999</v>
      </c>
      <c r="AH37" s="553">
        <v>9.4293567251461976</v>
      </c>
      <c r="AI37" s="554">
        <v>2.0121052631578942</v>
      </c>
      <c r="AJ37" s="555">
        <v>1.1710526315789473</v>
      </c>
      <c r="AK37" s="555">
        <v>0.55263157894736847</v>
      </c>
      <c r="AL37" s="556">
        <v>3.7357894736842105</v>
      </c>
      <c r="AM37" s="557">
        <v>0.16055555555555556</v>
      </c>
      <c r="AN37" s="558">
        <v>0.15011695906432748</v>
      </c>
      <c r="AO37" s="558">
        <v>0</v>
      </c>
      <c r="AP37" s="559">
        <v>0.31067251461988304</v>
      </c>
      <c r="AQ37" s="560">
        <v>0</v>
      </c>
      <c r="AR37" s="561">
        <v>0</v>
      </c>
      <c r="AS37" s="561">
        <v>0</v>
      </c>
      <c r="AT37" s="562">
        <v>0</v>
      </c>
      <c r="AU37" s="563">
        <v>0</v>
      </c>
      <c r="AV37" s="564">
        <v>0</v>
      </c>
      <c r="AW37" s="564">
        <v>0</v>
      </c>
      <c r="AX37" s="565">
        <v>0</v>
      </c>
      <c r="AY37" s="262" t="s">
        <v>31</v>
      </c>
    </row>
    <row r="38" spans="1:51" x14ac:dyDescent="0.25">
      <c r="A38" s="2" t="s">
        <v>35</v>
      </c>
      <c r="B38" s="381">
        <f t="shared" si="1"/>
        <v>15</v>
      </c>
      <c r="C38" s="414">
        <v>0</v>
      </c>
      <c r="D38" s="415">
        <v>0</v>
      </c>
      <c r="E38" s="415">
        <v>0</v>
      </c>
      <c r="F38" s="416">
        <v>0</v>
      </c>
      <c r="G38" s="417">
        <v>0</v>
      </c>
      <c r="H38" s="418">
        <v>0</v>
      </c>
      <c r="I38" s="418">
        <v>0</v>
      </c>
      <c r="J38" s="419">
        <v>0</v>
      </c>
      <c r="K38" s="420">
        <v>0</v>
      </c>
      <c r="L38" s="421">
        <v>0</v>
      </c>
      <c r="M38" s="421">
        <v>0</v>
      </c>
      <c r="N38" s="422">
        <v>0</v>
      </c>
      <c r="O38" s="423">
        <v>0</v>
      </c>
      <c r="P38" s="424">
        <v>0</v>
      </c>
      <c r="Q38" s="424">
        <v>0</v>
      </c>
      <c r="R38" s="425">
        <v>0</v>
      </c>
      <c r="S38" s="426">
        <v>0</v>
      </c>
      <c r="T38" s="427">
        <v>0</v>
      </c>
      <c r="U38" s="427">
        <v>0</v>
      </c>
      <c r="V38" s="428">
        <v>0</v>
      </c>
      <c r="W38" s="429">
        <v>0</v>
      </c>
      <c r="X38" s="430">
        <v>0</v>
      </c>
      <c r="Y38" s="430">
        <v>2</v>
      </c>
      <c r="Z38" s="431">
        <v>2</v>
      </c>
      <c r="AA38" s="432">
        <v>0</v>
      </c>
      <c r="AB38" s="433">
        <v>0</v>
      </c>
      <c r="AC38" s="433">
        <v>2</v>
      </c>
      <c r="AD38" s="434">
        <v>2</v>
      </c>
      <c r="AE38" s="435">
        <v>6</v>
      </c>
      <c r="AF38" s="436">
        <v>3</v>
      </c>
      <c r="AG38" s="436">
        <v>0</v>
      </c>
      <c r="AH38" s="437">
        <v>9</v>
      </c>
      <c r="AI38" s="438">
        <v>0</v>
      </c>
      <c r="AJ38" s="439">
        <v>2</v>
      </c>
      <c r="AK38" s="439">
        <v>0</v>
      </c>
      <c r="AL38" s="440">
        <v>2</v>
      </c>
      <c r="AM38" s="441">
        <v>0</v>
      </c>
      <c r="AN38" s="442">
        <v>0</v>
      </c>
      <c r="AO38" s="442">
        <v>0</v>
      </c>
      <c r="AP38" s="443">
        <v>0</v>
      </c>
      <c r="AQ38" s="444">
        <v>0</v>
      </c>
      <c r="AR38" s="445">
        <v>0</v>
      </c>
      <c r="AS38" s="445">
        <v>0</v>
      </c>
      <c r="AT38" s="446">
        <v>0</v>
      </c>
      <c r="AU38" s="447">
        <v>0</v>
      </c>
      <c r="AV38" s="448">
        <v>0</v>
      </c>
      <c r="AW38" s="448">
        <v>0</v>
      </c>
      <c r="AX38" s="449">
        <v>0</v>
      </c>
      <c r="AY38" s="262" t="s">
        <v>35</v>
      </c>
    </row>
    <row r="39" spans="1:51" x14ac:dyDescent="0.25">
      <c r="A39" s="2" t="s">
        <v>32</v>
      </c>
      <c r="B39" s="381">
        <f t="shared" si="1"/>
        <v>8.0188596491228061</v>
      </c>
      <c r="C39" s="530">
        <v>0</v>
      </c>
      <c r="D39" s="531">
        <v>0</v>
      </c>
      <c r="E39" s="531">
        <v>0</v>
      </c>
      <c r="F39" s="532">
        <v>0</v>
      </c>
      <c r="G39" s="533">
        <v>0</v>
      </c>
      <c r="H39" s="534">
        <v>0</v>
      </c>
      <c r="I39" s="534">
        <v>0</v>
      </c>
      <c r="J39" s="535">
        <v>0</v>
      </c>
      <c r="K39" s="536">
        <v>0</v>
      </c>
      <c r="L39" s="537">
        <v>0</v>
      </c>
      <c r="M39" s="537">
        <v>0</v>
      </c>
      <c r="N39" s="538">
        <v>0</v>
      </c>
      <c r="O39" s="539">
        <v>0</v>
      </c>
      <c r="P39" s="540">
        <v>0</v>
      </c>
      <c r="Q39" s="540">
        <v>0</v>
      </c>
      <c r="R39" s="541">
        <v>0</v>
      </c>
      <c r="S39" s="542">
        <v>0</v>
      </c>
      <c r="T39" s="543">
        <v>0</v>
      </c>
      <c r="U39" s="543">
        <v>5.0701754385964914E-2</v>
      </c>
      <c r="V39" s="544">
        <v>5.0701754385964914E-2</v>
      </c>
      <c r="W39" s="545">
        <v>0.26388888888888884</v>
      </c>
      <c r="X39" s="546">
        <v>0.31067251461988304</v>
      </c>
      <c r="Y39" s="546">
        <v>0.83944444444444455</v>
      </c>
      <c r="Z39" s="547">
        <v>1.4140058479532165</v>
      </c>
      <c r="AA39" s="548">
        <v>0.99441520467836253</v>
      </c>
      <c r="AB39" s="549">
        <v>1.0477777777777777</v>
      </c>
      <c r="AC39" s="549">
        <v>1.3233040935672513</v>
      </c>
      <c r="AD39" s="550">
        <v>3.3147953216374266</v>
      </c>
      <c r="AE39" s="551">
        <v>1.1608187134502923</v>
      </c>
      <c r="AF39" s="552">
        <v>0.63377192982456143</v>
      </c>
      <c r="AG39" s="552">
        <v>0.9437134502923975</v>
      </c>
      <c r="AH39" s="553">
        <v>2.7383040935672516</v>
      </c>
      <c r="AI39" s="554">
        <v>0.27736842105263149</v>
      </c>
      <c r="AJ39" s="555">
        <v>0.17</v>
      </c>
      <c r="AK39" s="555">
        <v>5.3684210526315793E-2</v>
      </c>
      <c r="AL39" s="556">
        <v>0.50105263157894742</v>
      </c>
      <c r="AM39" s="557">
        <v>0</v>
      </c>
      <c r="AN39" s="558">
        <v>0</v>
      </c>
      <c r="AO39" s="558">
        <v>0</v>
      </c>
      <c r="AP39" s="559">
        <v>0</v>
      </c>
      <c r="AQ39" s="560">
        <v>0</v>
      </c>
      <c r="AR39" s="561">
        <v>0</v>
      </c>
      <c r="AS39" s="561">
        <v>0</v>
      </c>
      <c r="AT39" s="562">
        <v>0</v>
      </c>
      <c r="AU39" s="563">
        <v>0</v>
      </c>
      <c r="AV39" s="564">
        <v>0</v>
      </c>
      <c r="AW39" s="564">
        <v>0</v>
      </c>
      <c r="AX39" s="565">
        <v>0</v>
      </c>
      <c r="AY39" s="262" t="s">
        <v>32</v>
      </c>
    </row>
    <row r="40" spans="1:51" ht="13.8" thickBot="1" x14ac:dyDescent="0.3">
      <c r="A40" s="6"/>
      <c r="B40" s="385"/>
      <c r="C40" s="641"/>
      <c r="D40" s="642"/>
      <c r="E40" s="642"/>
      <c r="F40" s="643"/>
      <c r="G40" s="644"/>
      <c r="H40" s="642"/>
      <c r="I40" s="642"/>
      <c r="J40" s="643"/>
      <c r="K40" s="644"/>
      <c r="L40" s="642"/>
      <c r="M40" s="642"/>
      <c r="N40" s="643"/>
      <c r="O40" s="644"/>
      <c r="P40" s="642"/>
      <c r="Q40" s="642"/>
      <c r="R40" s="643"/>
      <c r="S40" s="644"/>
      <c r="T40" s="642"/>
      <c r="U40" s="642"/>
      <c r="V40" s="643"/>
      <c r="W40" s="644"/>
      <c r="X40" s="642"/>
      <c r="Y40" s="642"/>
      <c r="Z40" s="643"/>
      <c r="AA40" s="644"/>
      <c r="AB40" s="642"/>
      <c r="AC40" s="642"/>
      <c r="AD40" s="643"/>
      <c r="AE40" s="644"/>
      <c r="AF40" s="642"/>
      <c r="AG40" s="642"/>
      <c r="AH40" s="643"/>
      <c r="AI40" s="644"/>
      <c r="AJ40" s="642"/>
      <c r="AK40" s="642"/>
      <c r="AL40" s="643"/>
      <c r="AM40" s="644"/>
      <c r="AN40" s="642"/>
      <c r="AO40" s="642"/>
      <c r="AP40" s="643"/>
      <c r="AQ40" s="644"/>
      <c r="AR40" s="642"/>
      <c r="AS40" s="642"/>
      <c r="AT40" s="643"/>
      <c r="AU40" s="644"/>
      <c r="AV40" s="642"/>
      <c r="AW40" s="642"/>
      <c r="AX40" s="643"/>
      <c r="AY40" s="376"/>
    </row>
    <row r="41" spans="1:51" ht="13.8" thickTop="1" x14ac:dyDescent="0.25">
      <c r="A41" s="4" t="s">
        <v>33</v>
      </c>
      <c r="B41" s="386">
        <f t="shared" ref="B41:AG41" si="2">(B3+B22)/2</f>
        <v>12.282083333333333</v>
      </c>
      <c r="C41" s="15">
        <f t="shared" si="2"/>
        <v>7.0750000000000002</v>
      </c>
      <c r="D41" s="16">
        <f t="shared" si="2"/>
        <v>6.69</v>
      </c>
      <c r="E41" s="29">
        <f t="shared" si="2"/>
        <v>4.75</v>
      </c>
      <c r="F41" s="29">
        <f t="shared" si="2"/>
        <v>6.13</v>
      </c>
      <c r="G41" s="37">
        <f t="shared" si="2"/>
        <v>8.06</v>
      </c>
      <c r="H41" s="38">
        <f t="shared" si="2"/>
        <v>8.1150000000000002</v>
      </c>
      <c r="I41" s="38">
        <f t="shared" si="2"/>
        <v>7.25</v>
      </c>
      <c r="J41" s="39">
        <f t="shared" si="2"/>
        <v>7.82</v>
      </c>
      <c r="K41" s="58">
        <f t="shared" si="2"/>
        <v>7.125</v>
      </c>
      <c r="L41" s="59">
        <f t="shared" si="2"/>
        <v>9.26</v>
      </c>
      <c r="M41" s="59">
        <f t="shared" si="2"/>
        <v>6.25</v>
      </c>
      <c r="N41" s="60">
        <f t="shared" si="2"/>
        <v>7.4950000000000001</v>
      </c>
      <c r="O41" s="79">
        <f t="shared" si="2"/>
        <v>11.14</v>
      </c>
      <c r="P41" s="80">
        <f t="shared" si="2"/>
        <v>12.870000000000001</v>
      </c>
      <c r="Q41" s="80">
        <f t="shared" si="2"/>
        <v>13.27</v>
      </c>
      <c r="R41" s="81">
        <f t="shared" si="2"/>
        <v>12.425000000000001</v>
      </c>
      <c r="S41" s="100">
        <f t="shared" si="2"/>
        <v>12.96</v>
      </c>
      <c r="T41" s="101">
        <f t="shared" si="2"/>
        <v>10.675000000000001</v>
      </c>
      <c r="U41" s="101">
        <f t="shared" si="2"/>
        <v>16.600000000000001</v>
      </c>
      <c r="V41" s="102">
        <f t="shared" si="2"/>
        <v>13.514999999999999</v>
      </c>
      <c r="W41" s="121">
        <f t="shared" si="2"/>
        <v>14.32</v>
      </c>
      <c r="X41" s="122">
        <f t="shared" si="2"/>
        <v>16.799999999999997</v>
      </c>
      <c r="Y41" s="122">
        <f t="shared" si="2"/>
        <v>18.5</v>
      </c>
      <c r="Z41" s="123">
        <f t="shared" si="2"/>
        <v>16.5</v>
      </c>
      <c r="AA41" s="142">
        <f t="shared" si="2"/>
        <v>17.05</v>
      </c>
      <c r="AB41" s="143">
        <f t="shared" si="2"/>
        <v>17.149999999999999</v>
      </c>
      <c r="AC41" s="143">
        <f t="shared" si="2"/>
        <v>18.75</v>
      </c>
      <c r="AD41" s="144">
        <f t="shared" si="2"/>
        <v>17.649999999999999</v>
      </c>
      <c r="AE41" s="163">
        <f t="shared" si="2"/>
        <v>22.25</v>
      </c>
      <c r="AF41" s="164">
        <f t="shared" si="2"/>
        <v>22.35</v>
      </c>
      <c r="AG41" s="164">
        <f t="shared" si="2"/>
        <v>17.7</v>
      </c>
      <c r="AH41" s="165">
        <f t="shared" ref="AH41:AX41" si="3">(AH3+AH22)/2</f>
        <v>20.65</v>
      </c>
      <c r="AI41" s="185">
        <f t="shared" si="3"/>
        <v>16.700000000000003</v>
      </c>
      <c r="AJ41" s="186">
        <f t="shared" si="3"/>
        <v>19</v>
      </c>
      <c r="AK41" s="186">
        <f t="shared" si="3"/>
        <v>14.25</v>
      </c>
      <c r="AL41" s="187">
        <f t="shared" si="3"/>
        <v>16.649999999999999</v>
      </c>
      <c r="AM41" s="205">
        <f t="shared" si="3"/>
        <v>12.95</v>
      </c>
      <c r="AN41" s="206">
        <f t="shared" si="3"/>
        <v>10.445</v>
      </c>
      <c r="AO41" s="206">
        <f t="shared" si="3"/>
        <v>13.2</v>
      </c>
      <c r="AP41" s="207">
        <f t="shared" si="3"/>
        <v>12.219999999999999</v>
      </c>
      <c r="AQ41" s="227">
        <f t="shared" si="3"/>
        <v>10.645</v>
      </c>
      <c r="AR41" s="227">
        <f t="shared" si="3"/>
        <v>10.835000000000001</v>
      </c>
      <c r="AS41" s="227">
        <f t="shared" si="3"/>
        <v>7.2749999999999995</v>
      </c>
      <c r="AT41" s="228">
        <f t="shared" si="3"/>
        <v>9.57</v>
      </c>
      <c r="AU41" s="247">
        <f t="shared" si="3"/>
        <v>4.5549999999999997</v>
      </c>
      <c r="AV41" s="248">
        <f t="shared" si="3"/>
        <v>9.2100000000000009</v>
      </c>
      <c r="AW41" s="248">
        <f t="shared" si="3"/>
        <v>6.53</v>
      </c>
      <c r="AX41" s="372">
        <f t="shared" si="3"/>
        <v>6.76</v>
      </c>
      <c r="AY41" s="261" t="s">
        <v>33</v>
      </c>
    </row>
    <row r="42" spans="1:51" x14ac:dyDescent="0.25">
      <c r="A42" s="2" t="s">
        <v>43</v>
      </c>
      <c r="B42" s="387">
        <f t="shared" ref="B42:AG42" si="4">(B4+B23)/2</f>
        <v>11.422824074074075</v>
      </c>
      <c r="C42" s="23">
        <f t="shared" si="4"/>
        <v>4.6946783625730992</v>
      </c>
      <c r="D42" s="24">
        <f t="shared" si="4"/>
        <v>4.8415497076023399</v>
      </c>
      <c r="E42" s="30">
        <f t="shared" si="4"/>
        <v>4.2242836257309939</v>
      </c>
      <c r="F42" s="30">
        <f t="shared" si="4"/>
        <v>4.5763011695906428</v>
      </c>
      <c r="G42" s="46">
        <f t="shared" si="4"/>
        <v>4.8396491228070166</v>
      </c>
      <c r="H42" s="47">
        <f t="shared" si="4"/>
        <v>4.77404970760234</v>
      </c>
      <c r="I42" s="47">
        <f t="shared" si="4"/>
        <v>5.3520906432748552</v>
      </c>
      <c r="J42" s="48">
        <f t="shared" si="4"/>
        <v>4.9635672514619884</v>
      </c>
      <c r="K42" s="67">
        <f t="shared" si="4"/>
        <v>6.2513450292397668</v>
      </c>
      <c r="L42" s="68">
        <f t="shared" si="4"/>
        <v>7.7678362573099413</v>
      </c>
      <c r="M42" s="68">
        <f t="shared" si="4"/>
        <v>8.6315789473684212</v>
      </c>
      <c r="N42" s="69">
        <f t="shared" si="4"/>
        <v>7.5870029239766081</v>
      </c>
      <c r="O42" s="88">
        <f t="shared" si="4"/>
        <v>9.5173830409356714</v>
      </c>
      <c r="P42" s="89">
        <f t="shared" si="4"/>
        <v>10.541842105263159</v>
      </c>
      <c r="Q42" s="89">
        <f t="shared" si="4"/>
        <v>11.925233918128654</v>
      </c>
      <c r="R42" s="90">
        <f t="shared" si="4"/>
        <v>10.63684210526316</v>
      </c>
      <c r="S42" s="109">
        <f t="shared" si="4"/>
        <v>12.429605263157896</v>
      </c>
      <c r="T42" s="110">
        <f t="shared" si="4"/>
        <v>13.289020467836256</v>
      </c>
      <c r="U42" s="110">
        <f t="shared" si="4"/>
        <v>14.988830409356726</v>
      </c>
      <c r="V42" s="111">
        <f t="shared" si="4"/>
        <v>13.621184210526316</v>
      </c>
      <c r="W42" s="130">
        <f t="shared" si="4"/>
        <v>15.914649122807017</v>
      </c>
      <c r="X42" s="131">
        <f t="shared" si="4"/>
        <v>16.618625730994154</v>
      </c>
      <c r="Y42" s="131">
        <f t="shared" si="4"/>
        <v>17.883464912280701</v>
      </c>
      <c r="Z42" s="132">
        <f t="shared" si="4"/>
        <v>16.834809941520465</v>
      </c>
      <c r="AA42" s="151">
        <f t="shared" si="4"/>
        <v>18.186915204678364</v>
      </c>
      <c r="AB42" s="152">
        <f t="shared" si="4"/>
        <v>18.624634502923978</v>
      </c>
      <c r="AC42" s="152">
        <f t="shared" si="4"/>
        <v>19.364035087719294</v>
      </c>
      <c r="AD42" s="153">
        <f t="shared" si="4"/>
        <v>18.753684210526316</v>
      </c>
      <c r="AE42" s="172">
        <f t="shared" si="4"/>
        <v>18.905643274853801</v>
      </c>
      <c r="AF42" s="173">
        <f t="shared" si="4"/>
        <v>18.573128654970759</v>
      </c>
      <c r="AG42" s="173">
        <f t="shared" si="4"/>
        <v>18.142002923976609</v>
      </c>
      <c r="AH42" s="174">
        <f t="shared" ref="AH42:AX42" si="5">(AH4+AH23)/2</f>
        <v>18.520628654970757</v>
      </c>
      <c r="AI42" s="178">
        <f t="shared" si="5"/>
        <v>16.967426900584794</v>
      </c>
      <c r="AJ42" s="194">
        <f t="shared" si="5"/>
        <v>15.606652046783624</v>
      </c>
      <c r="AK42" s="194">
        <f t="shared" si="5"/>
        <v>14.731637426900585</v>
      </c>
      <c r="AL42" s="195">
        <f t="shared" si="5"/>
        <v>15.764093567251461</v>
      </c>
      <c r="AM42" s="214">
        <f t="shared" si="5"/>
        <v>14.076242690058482</v>
      </c>
      <c r="AN42" s="215">
        <f t="shared" si="5"/>
        <v>12.572894736842105</v>
      </c>
      <c r="AO42" s="215">
        <f t="shared" si="5"/>
        <v>11.437163742690059</v>
      </c>
      <c r="AP42" s="216">
        <f t="shared" si="5"/>
        <v>12.622076023391813</v>
      </c>
      <c r="AQ42" s="235">
        <f t="shared" si="5"/>
        <v>9.6407894736842099</v>
      </c>
      <c r="AR42" s="236">
        <f t="shared" si="5"/>
        <v>7.8619590643274844</v>
      </c>
      <c r="AS42" s="236">
        <f t="shared" si="5"/>
        <v>6.8407602339181288</v>
      </c>
      <c r="AT42" s="237">
        <f t="shared" si="5"/>
        <v>8.1084210526315807</v>
      </c>
      <c r="AU42" s="255">
        <f t="shared" si="5"/>
        <v>5.5110964912280709</v>
      </c>
      <c r="AV42" s="256">
        <f t="shared" si="5"/>
        <v>4.189766081871344</v>
      </c>
      <c r="AW42" s="256">
        <f t="shared" si="5"/>
        <v>5.5054970760233912</v>
      </c>
      <c r="AX42" s="257">
        <f t="shared" si="5"/>
        <v>5.0852777777777778</v>
      </c>
      <c r="AY42" s="262" t="s">
        <v>43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7F7A5-0B34-49B7-AAFC-8FF4071330C1}">
  <dimension ref="A1:AY42"/>
  <sheetViews>
    <sheetView topLeftCell="Y1" workbookViewId="0">
      <selection activeCell="AY2" sqref="AY2"/>
    </sheetView>
  </sheetViews>
  <sheetFormatPr baseColWidth="10" defaultRowHeight="13.2" x14ac:dyDescent="0.25"/>
  <cols>
    <col min="1" max="1" width="40.5546875" customWidth="1"/>
    <col min="2" max="2" width="9.88671875" customWidth="1"/>
    <col min="3" max="25" width="6.33203125" customWidth="1"/>
    <col min="26" max="26" width="6.88671875" customWidth="1"/>
    <col min="27" max="33" width="6.33203125" customWidth="1"/>
    <col min="34" max="34" width="7.109375" customWidth="1"/>
    <col min="35" max="50" width="6.33203125" customWidth="1"/>
    <col min="51" max="51" width="40.5546875" customWidth="1"/>
  </cols>
  <sheetData>
    <row r="1" spans="1:51" ht="13.8" thickTop="1" x14ac:dyDescent="0.25">
      <c r="A1" s="2" t="s">
        <v>65</v>
      </c>
      <c r="B1" s="378" t="s">
        <v>16</v>
      </c>
      <c r="C1" s="9"/>
      <c r="D1" s="10" t="s">
        <v>0</v>
      </c>
      <c r="E1" s="10"/>
      <c r="F1" s="11"/>
      <c r="G1" s="31"/>
      <c r="H1" s="32" t="s">
        <v>5</v>
      </c>
      <c r="I1" s="32"/>
      <c r="J1" s="33"/>
      <c r="K1" s="52"/>
      <c r="L1" s="53" t="s">
        <v>6</v>
      </c>
      <c r="M1" s="53"/>
      <c r="N1" s="54"/>
      <c r="O1" s="73"/>
      <c r="P1" s="74" t="s">
        <v>7</v>
      </c>
      <c r="Q1" s="74"/>
      <c r="R1" s="75"/>
      <c r="S1" s="94"/>
      <c r="T1" s="95" t="s">
        <v>8</v>
      </c>
      <c r="U1" s="95"/>
      <c r="V1" s="96"/>
      <c r="W1" s="115"/>
      <c r="X1" s="116" t="s">
        <v>9</v>
      </c>
      <c r="Y1" s="116"/>
      <c r="Z1" s="117"/>
      <c r="AA1" s="136"/>
      <c r="AB1" s="137" t="s">
        <v>10</v>
      </c>
      <c r="AC1" s="137"/>
      <c r="AD1" s="138"/>
      <c r="AE1" s="157"/>
      <c r="AF1" s="158" t="s">
        <v>11</v>
      </c>
      <c r="AG1" s="158"/>
      <c r="AH1" s="159"/>
      <c r="AI1" s="179"/>
      <c r="AJ1" s="180" t="s">
        <v>12</v>
      </c>
      <c r="AK1" s="180"/>
      <c r="AL1" s="181"/>
      <c r="AM1" s="199"/>
      <c r="AN1" s="200" t="s">
        <v>13</v>
      </c>
      <c r="AO1" s="200"/>
      <c r="AP1" s="201"/>
      <c r="AQ1" s="220"/>
      <c r="AR1" s="221" t="s">
        <v>14</v>
      </c>
      <c r="AS1" s="221"/>
      <c r="AT1" s="222"/>
      <c r="AU1" s="241"/>
      <c r="AV1" s="242" t="s">
        <v>15</v>
      </c>
      <c r="AW1" s="242"/>
      <c r="AX1" s="243"/>
      <c r="AY1" s="262" t="s">
        <v>65</v>
      </c>
    </row>
    <row r="2" spans="1:51" ht="13.8" thickBot="1" x14ac:dyDescent="0.3">
      <c r="A2" s="3"/>
      <c r="B2" s="379"/>
      <c r="C2" s="12" t="s">
        <v>2</v>
      </c>
      <c r="D2" s="13" t="s">
        <v>3</v>
      </c>
      <c r="E2" s="13" t="s">
        <v>4</v>
      </c>
      <c r="F2" s="14" t="s">
        <v>1</v>
      </c>
      <c r="G2" s="34" t="s">
        <v>2</v>
      </c>
      <c r="H2" s="35" t="s">
        <v>3</v>
      </c>
      <c r="I2" s="35" t="s">
        <v>4</v>
      </c>
      <c r="J2" s="36" t="s">
        <v>1</v>
      </c>
      <c r="K2" s="55" t="s">
        <v>2</v>
      </c>
      <c r="L2" s="56" t="s">
        <v>3</v>
      </c>
      <c r="M2" s="56" t="s">
        <v>4</v>
      </c>
      <c r="N2" s="57" t="s">
        <v>1</v>
      </c>
      <c r="O2" s="76" t="s">
        <v>2</v>
      </c>
      <c r="P2" s="77" t="s">
        <v>3</v>
      </c>
      <c r="Q2" s="77" t="s">
        <v>4</v>
      </c>
      <c r="R2" s="78" t="s">
        <v>1</v>
      </c>
      <c r="S2" s="97" t="s">
        <v>2</v>
      </c>
      <c r="T2" s="98" t="s">
        <v>3</v>
      </c>
      <c r="U2" s="98" t="s">
        <v>4</v>
      </c>
      <c r="V2" s="99" t="s">
        <v>1</v>
      </c>
      <c r="W2" s="118" t="s">
        <v>2</v>
      </c>
      <c r="X2" s="119" t="s">
        <v>3</v>
      </c>
      <c r="Y2" s="119" t="s">
        <v>4</v>
      </c>
      <c r="Z2" s="120" t="s">
        <v>1</v>
      </c>
      <c r="AA2" s="139" t="s">
        <v>2</v>
      </c>
      <c r="AB2" s="140" t="s">
        <v>3</v>
      </c>
      <c r="AC2" s="140" t="s">
        <v>4</v>
      </c>
      <c r="AD2" s="141" t="s">
        <v>1</v>
      </c>
      <c r="AE2" s="160" t="s">
        <v>2</v>
      </c>
      <c r="AF2" s="161" t="s">
        <v>3</v>
      </c>
      <c r="AG2" s="161" t="s">
        <v>4</v>
      </c>
      <c r="AH2" s="162" t="s">
        <v>1</v>
      </c>
      <c r="AI2" s="182" t="s">
        <v>2</v>
      </c>
      <c r="AJ2" s="183" t="s">
        <v>3</v>
      </c>
      <c r="AK2" s="183" t="s">
        <v>4</v>
      </c>
      <c r="AL2" s="184" t="s">
        <v>1</v>
      </c>
      <c r="AM2" s="202" t="s">
        <v>2</v>
      </c>
      <c r="AN2" s="203" t="s">
        <v>3</v>
      </c>
      <c r="AO2" s="203" t="s">
        <v>4</v>
      </c>
      <c r="AP2" s="204" t="s">
        <v>1</v>
      </c>
      <c r="AQ2" s="223" t="s">
        <v>2</v>
      </c>
      <c r="AR2" s="224" t="s">
        <v>3</v>
      </c>
      <c r="AS2" s="224" t="s">
        <v>4</v>
      </c>
      <c r="AT2" s="225" t="s">
        <v>1</v>
      </c>
      <c r="AU2" s="244" t="s">
        <v>2</v>
      </c>
      <c r="AV2" s="245" t="s">
        <v>3</v>
      </c>
      <c r="AW2" s="245" t="s">
        <v>4</v>
      </c>
      <c r="AX2" s="246" t="s">
        <v>1</v>
      </c>
      <c r="AY2" s="374"/>
    </row>
    <row r="3" spans="1:51" ht="13.8" thickTop="1" x14ac:dyDescent="0.25">
      <c r="A3" s="413" t="s">
        <v>17</v>
      </c>
      <c r="B3" s="371">
        <f>AVERAGE(F3,J3,N3,R3,V3,Z3,AD3,AH3,AL3,AP3,AT3,AX3)</f>
        <v>7.2716666666666656</v>
      </c>
      <c r="C3" s="414">
        <v>-0.6</v>
      </c>
      <c r="D3" s="415">
        <v>2.0299999999999998</v>
      </c>
      <c r="E3" s="415">
        <v>3.21</v>
      </c>
      <c r="F3" s="416">
        <v>1.6</v>
      </c>
      <c r="G3" s="417">
        <v>1.9</v>
      </c>
      <c r="H3" s="418">
        <v>1.1599999999999999</v>
      </c>
      <c r="I3" s="418">
        <v>6.11</v>
      </c>
      <c r="J3" s="419">
        <v>2.84</v>
      </c>
      <c r="K3" s="420">
        <v>0.35</v>
      </c>
      <c r="L3" s="421">
        <v>4.41</v>
      </c>
      <c r="M3" s="421">
        <v>3.66</v>
      </c>
      <c r="N3" s="422">
        <v>2.84</v>
      </c>
      <c r="O3" s="423">
        <v>2.7</v>
      </c>
      <c r="P3" s="424">
        <v>0.36</v>
      </c>
      <c r="Q3" s="424">
        <v>3.23</v>
      </c>
      <c r="R3" s="425">
        <v>2.1</v>
      </c>
      <c r="S3" s="426">
        <v>5.56</v>
      </c>
      <c r="T3" s="427">
        <v>8.4600000000000009</v>
      </c>
      <c r="U3" s="427">
        <v>8.75</v>
      </c>
      <c r="V3" s="428">
        <v>7.15</v>
      </c>
      <c r="W3" s="429">
        <v>11.1</v>
      </c>
      <c r="X3" s="430">
        <v>14.1</v>
      </c>
      <c r="Y3" s="430">
        <v>13.8</v>
      </c>
      <c r="Z3" s="431">
        <v>13</v>
      </c>
      <c r="AA3" s="432">
        <v>14.3</v>
      </c>
      <c r="AB3" s="433">
        <v>14.6</v>
      </c>
      <c r="AC3" s="433">
        <v>15.4</v>
      </c>
      <c r="AD3" s="434">
        <v>14.8</v>
      </c>
      <c r="AE3" s="435">
        <v>13.4</v>
      </c>
      <c r="AF3" s="436">
        <v>13.3</v>
      </c>
      <c r="AG3" s="436">
        <v>13.6</v>
      </c>
      <c r="AH3" s="437">
        <v>13.4</v>
      </c>
      <c r="AI3" s="438">
        <v>13.6</v>
      </c>
      <c r="AJ3" s="439">
        <v>13</v>
      </c>
      <c r="AK3" s="439">
        <v>10.3</v>
      </c>
      <c r="AL3" s="440">
        <v>12.2</v>
      </c>
      <c r="AM3" s="441">
        <v>8.9600000000000009</v>
      </c>
      <c r="AN3" s="442">
        <v>7.32</v>
      </c>
      <c r="AO3" s="442">
        <v>7.88</v>
      </c>
      <c r="AP3" s="443">
        <v>8.0500000000000007</v>
      </c>
      <c r="AQ3" s="444">
        <v>4.0999999999999996</v>
      </c>
      <c r="AR3" s="445">
        <v>6.86</v>
      </c>
      <c r="AS3" s="445">
        <v>1.74</v>
      </c>
      <c r="AT3" s="446">
        <v>4.2300000000000004</v>
      </c>
      <c r="AU3" s="447">
        <v>3.42</v>
      </c>
      <c r="AV3" s="448">
        <v>5.73</v>
      </c>
      <c r="AW3" s="448">
        <v>5.9</v>
      </c>
      <c r="AX3" s="449">
        <v>5.05</v>
      </c>
      <c r="AY3" s="450" t="s">
        <v>17</v>
      </c>
    </row>
    <row r="4" spans="1:51" x14ac:dyDescent="0.25">
      <c r="A4" s="452" t="s">
        <v>18</v>
      </c>
      <c r="B4" s="373">
        <f>AVERAGE(F4,J4,N4,R4,V4,Z4,AD4,AH4,AL4,AP4,AT4,AX4)</f>
        <v>7.1641666666666666</v>
      </c>
      <c r="C4" s="414">
        <v>2.17</v>
      </c>
      <c r="D4" s="415">
        <v>2.2200000000000002</v>
      </c>
      <c r="E4" s="415">
        <v>1.5</v>
      </c>
      <c r="F4" s="416">
        <v>1.95</v>
      </c>
      <c r="G4" s="417">
        <v>2.15</v>
      </c>
      <c r="H4" s="418">
        <v>1.54</v>
      </c>
      <c r="I4" s="418">
        <v>2.14</v>
      </c>
      <c r="J4" s="419">
        <v>1.92</v>
      </c>
      <c r="K4" s="420">
        <v>2.58</v>
      </c>
      <c r="L4" s="421">
        <v>3.6</v>
      </c>
      <c r="M4" s="421">
        <v>3.67</v>
      </c>
      <c r="N4" s="422">
        <v>3.3</v>
      </c>
      <c r="O4" s="423">
        <v>4.24</v>
      </c>
      <c r="P4" s="424">
        <v>4.6500000000000004</v>
      </c>
      <c r="Q4" s="424">
        <v>6.36</v>
      </c>
      <c r="R4" s="425">
        <v>5.08</v>
      </c>
      <c r="S4" s="426">
        <v>7.12</v>
      </c>
      <c r="T4" s="427">
        <v>7.87</v>
      </c>
      <c r="U4" s="427">
        <v>9.66</v>
      </c>
      <c r="V4" s="428">
        <v>8.31</v>
      </c>
      <c r="W4" s="429">
        <v>10.56</v>
      </c>
      <c r="X4" s="430">
        <v>11.53</v>
      </c>
      <c r="Y4" s="430">
        <v>12.35</v>
      </c>
      <c r="Z4" s="431">
        <v>11.5</v>
      </c>
      <c r="AA4" s="432">
        <v>12.99</v>
      </c>
      <c r="AB4" s="433">
        <v>13.14</v>
      </c>
      <c r="AC4" s="433">
        <v>13.78</v>
      </c>
      <c r="AD4" s="434">
        <v>13.32</v>
      </c>
      <c r="AE4" s="435">
        <v>13.38</v>
      </c>
      <c r="AF4" s="436">
        <v>13.76</v>
      </c>
      <c r="AG4" s="436">
        <v>13.08</v>
      </c>
      <c r="AH4" s="437">
        <v>13.4</v>
      </c>
      <c r="AI4" s="438">
        <v>11.9</v>
      </c>
      <c r="AJ4" s="439">
        <v>10.6</v>
      </c>
      <c r="AK4" s="439">
        <v>9.6999999999999993</v>
      </c>
      <c r="AL4" s="440">
        <v>10.68</v>
      </c>
      <c r="AM4" s="441">
        <v>10.14</v>
      </c>
      <c r="AN4" s="442">
        <v>8.41</v>
      </c>
      <c r="AO4" s="442">
        <v>8.07</v>
      </c>
      <c r="AP4" s="443">
        <v>8.7899999999999991</v>
      </c>
      <c r="AQ4" s="444">
        <v>6.32</v>
      </c>
      <c r="AR4" s="445">
        <v>5.0999999999999996</v>
      </c>
      <c r="AS4" s="445">
        <v>4.03</v>
      </c>
      <c r="AT4" s="446">
        <v>5.15</v>
      </c>
      <c r="AU4" s="447">
        <v>2.78</v>
      </c>
      <c r="AV4" s="448">
        <v>1.7</v>
      </c>
      <c r="AW4" s="448">
        <v>3.16</v>
      </c>
      <c r="AX4" s="449">
        <v>2.57</v>
      </c>
      <c r="AY4" s="453" t="s">
        <v>18</v>
      </c>
    </row>
    <row r="5" spans="1:51" x14ac:dyDescent="0.25">
      <c r="A5" s="5" t="s">
        <v>38</v>
      </c>
      <c r="B5" s="378">
        <v>6.13</v>
      </c>
      <c r="C5" s="17">
        <v>-8.2100000000000009</v>
      </c>
      <c r="D5" s="18">
        <v>-3.68</v>
      </c>
      <c r="E5" s="18">
        <v>-2.38</v>
      </c>
      <c r="F5" s="19">
        <v>-1.98</v>
      </c>
      <c r="G5" s="40">
        <v>-9.07</v>
      </c>
      <c r="H5" s="41">
        <v>-3.11</v>
      </c>
      <c r="I5" s="41">
        <v>-4.54</v>
      </c>
      <c r="J5" s="42">
        <v>-2.1</v>
      </c>
      <c r="K5" s="61">
        <v>-2</v>
      </c>
      <c r="L5" s="62">
        <v>-1.32</v>
      </c>
      <c r="M5" s="62">
        <v>0.26400000000000001</v>
      </c>
      <c r="N5" s="63">
        <v>1.27</v>
      </c>
      <c r="O5" s="82">
        <v>-0.54</v>
      </c>
      <c r="P5" s="83">
        <v>0.36</v>
      </c>
      <c r="Q5" s="83">
        <v>3.23</v>
      </c>
      <c r="R5" s="84">
        <v>2.1</v>
      </c>
      <c r="S5" s="103">
        <v>3.35</v>
      </c>
      <c r="T5" s="104">
        <v>3.55</v>
      </c>
      <c r="U5" s="104">
        <v>6.12</v>
      </c>
      <c r="V5" s="105">
        <v>5.4</v>
      </c>
      <c r="W5" s="124">
        <v>7.65</v>
      </c>
      <c r="X5" s="125">
        <v>8.4600000000000009</v>
      </c>
      <c r="Y5" s="125">
        <v>8.85</v>
      </c>
      <c r="Z5" s="126">
        <v>9.85</v>
      </c>
      <c r="AA5" s="145">
        <v>10.1</v>
      </c>
      <c r="AB5" s="146">
        <v>10.6</v>
      </c>
      <c r="AC5" s="146">
        <v>11.7</v>
      </c>
      <c r="AD5" s="147">
        <v>11.5</v>
      </c>
      <c r="AE5" s="166">
        <v>10.6</v>
      </c>
      <c r="AF5" s="167">
        <v>11.6</v>
      </c>
      <c r="AG5" s="167">
        <v>11.5</v>
      </c>
      <c r="AH5" s="168">
        <v>11.7</v>
      </c>
      <c r="AI5" s="188">
        <v>8.7899999999999991</v>
      </c>
      <c r="AJ5" s="189">
        <v>7.64</v>
      </c>
      <c r="AK5" s="189">
        <v>5.88</v>
      </c>
      <c r="AL5" s="190">
        <v>7.66</v>
      </c>
      <c r="AM5" s="208">
        <v>6.55</v>
      </c>
      <c r="AN5" s="209">
        <v>4.88</v>
      </c>
      <c r="AO5" s="209">
        <v>1.1200000000000001</v>
      </c>
      <c r="AP5" s="210">
        <v>4.42</v>
      </c>
      <c r="AQ5" s="229">
        <v>1.78</v>
      </c>
      <c r="AR5" s="230">
        <v>1.48</v>
      </c>
      <c r="AS5" s="230">
        <v>-0.89</v>
      </c>
      <c r="AT5" s="231">
        <v>3.45</v>
      </c>
      <c r="AU5" s="249">
        <v>-3.35</v>
      </c>
      <c r="AV5" s="250">
        <v>-3.98</v>
      </c>
      <c r="AW5" s="250">
        <v>-0.96399999999999997</v>
      </c>
      <c r="AX5" s="251">
        <v>-2.5</v>
      </c>
      <c r="AY5" s="375" t="s">
        <v>38</v>
      </c>
    </row>
    <row r="6" spans="1:51" x14ac:dyDescent="0.25">
      <c r="A6" s="5" t="s">
        <v>39</v>
      </c>
      <c r="B6" s="380">
        <v>2003</v>
      </c>
      <c r="C6" s="17">
        <v>2009</v>
      </c>
      <c r="D6" s="18">
        <v>2013</v>
      </c>
      <c r="E6" s="18">
        <v>2006</v>
      </c>
      <c r="F6" s="19">
        <v>2009</v>
      </c>
      <c r="G6" s="40">
        <v>2012</v>
      </c>
      <c r="H6" s="41">
        <v>2010</v>
      </c>
      <c r="I6" s="41">
        <v>2005</v>
      </c>
      <c r="J6" s="42">
        <v>2012</v>
      </c>
      <c r="K6" s="61">
        <v>2005</v>
      </c>
      <c r="L6" s="62">
        <v>2006</v>
      </c>
      <c r="M6" s="62">
        <v>2013</v>
      </c>
      <c r="N6" s="63">
        <v>2013</v>
      </c>
      <c r="O6" s="82">
        <v>2003</v>
      </c>
      <c r="P6" s="83">
        <v>2021</v>
      </c>
      <c r="Q6" s="83">
        <v>2021</v>
      </c>
      <c r="R6" s="84">
        <v>2021</v>
      </c>
      <c r="S6" s="103">
        <v>2004</v>
      </c>
      <c r="T6" s="104">
        <v>2020</v>
      </c>
      <c r="U6" s="104">
        <v>2004</v>
      </c>
      <c r="V6" s="105">
        <v>2010</v>
      </c>
      <c r="W6" s="124">
        <v>2001</v>
      </c>
      <c r="X6" s="125">
        <v>2008</v>
      </c>
      <c r="Y6" s="125">
        <v>2002</v>
      </c>
      <c r="Z6" s="126">
        <v>2001</v>
      </c>
      <c r="AA6" s="145">
        <v>2011</v>
      </c>
      <c r="AB6" s="146">
        <v>2002</v>
      </c>
      <c r="AC6" s="146">
        <v>2012</v>
      </c>
      <c r="AD6" s="147">
        <v>2011</v>
      </c>
      <c r="AE6" s="166">
        <v>2005</v>
      </c>
      <c r="AF6" s="167">
        <v>2014</v>
      </c>
      <c r="AG6" s="167">
        <v>2003</v>
      </c>
      <c r="AH6" s="168">
        <v>2005</v>
      </c>
      <c r="AI6" s="188">
        <v>2003</v>
      </c>
      <c r="AJ6" s="189">
        <v>2008</v>
      </c>
      <c r="AK6" s="189">
        <v>2003</v>
      </c>
      <c r="AL6" s="190">
        <v>2003</v>
      </c>
      <c r="AM6" s="208">
        <v>2002</v>
      </c>
      <c r="AN6" s="209">
        <v>2009</v>
      </c>
      <c r="AO6" s="209">
        <v>2003</v>
      </c>
      <c r="AP6" s="210">
        <v>2003</v>
      </c>
      <c r="AQ6" s="229">
        <v>2006</v>
      </c>
      <c r="AR6" s="230">
        <v>2007</v>
      </c>
      <c r="AS6" s="230">
        <v>2010</v>
      </c>
      <c r="AT6" s="231">
        <v>2005</v>
      </c>
      <c r="AU6" s="249">
        <v>2010</v>
      </c>
      <c r="AV6" s="250">
        <v>2009</v>
      </c>
      <c r="AW6" s="250">
        <v>2010</v>
      </c>
      <c r="AX6" s="251">
        <v>2010</v>
      </c>
      <c r="AY6" s="375" t="s">
        <v>39</v>
      </c>
    </row>
    <row r="7" spans="1:51" x14ac:dyDescent="0.25">
      <c r="A7" s="5" t="s">
        <v>40</v>
      </c>
      <c r="B7" s="378">
        <v>7.95</v>
      </c>
      <c r="C7" s="17">
        <v>7.79</v>
      </c>
      <c r="D7" s="18">
        <v>7.19</v>
      </c>
      <c r="E7" s="18">
        <v>8</v>
      </c>
      <c r="F7" s="19">
        <v>5.46</v>
      </c>
      <c r="G7" s="40">
        <v>7.16</v>
      </c>
      <c r="H7" s="41">
        <v>5.2</v>
      </c>
      <c r="I7" s="41">
        <v>6.49</v>
      </c>
      <c r="J7" s="42">
        <v>5.07</v>
      </c>
      <c r="K7" s="61">
        <v>7.15</v>
      </c>
      <c r="L7" s="62">
        <v>6.85</v>
      </c>
      <c r="M7" s="62">
        <v>7.75</v>
      </c>
      <c r="N7" s="63">
        <v>5.77</v>
      </c>
      <c r="O7" s="82">
        <v>7.93</v>
      </c>
      <c r="P7" s="83">
        <v>8.5399999999999991</v>
      </c>
      <c r="Q7" s="83">
        <v>8.4499999999999993</v>
      </c>
      <c r="R7" s="84">
        <v>6.96</v>
      </c>
      <c r="S7" s="103">
        <v>9.83</v>
      </c>
      <c r="T7" s="104">
        <v>10.3</v>
      </c>
      <c r="U7" s="104">
        <v>12.3</v>
      </c>
      <c r="V7" s="105">
        <v>10.5</v>
      </c>
      <c r="W7" s="124">
        <v>13</v>
      </c>
      <c r="X7" s="125">
        <v>13.4</v>
      </c>
      <c r="Y7" s="125">
        <v>14.9</v>
      </c>
      <c r="Z7" s="126">
        <v>13</v>
      </c>
      <c r="AA7" s="145">
        <v>15.4</v>
      </c>
      <c r="AB7" s="146">
        <v>15.1</v>
      </c>
      <c r="AC7" s="146">
        <v>16.2</v>
      </c>
      <c r="AD7" s="147">
        <v>15.3</v>
      </c>
      <c r="AE7" s="166">
        <v>16.5</v>
      </c>
      <c r="AF7" s="167">
        <v>16</v>
      </c>
      <c r="AG7" s="167">
        <v>13.9</v>
      </c>
      <c r="AH7" s="168">
        <v>15.6</v>
      </c>
      <c r="AI7" s="188">
        <v>15.6</v>
      </c>
      <c r="AJ7" s="189">
        <v>14.3</v>
      </c>
      <c r="AK7" s="189">
        <v>13.8</v>
      </c>
      <c r="AL7" s="190">
        <v>13.9</v>
      </c>
      <c r="AM7" s="208">
        <v>12.6</v>
      </c>
      <c r="AN7" s="209">
        <v>12.5</v>
      </c>
      <c r="AO7" s="209">
        <v>12.7</v>
      </c>
      <c r="AP7" s="210">
        <v>12</v>
      </c>
      <c r="AQ7" s="229">
        <v>8.58</v>
      </c>
      <c r="AR7" s="230">
        <v>8.6</v>
      </c>
      <c r="AS7" s="230">
        <v>8.34</v>
      </c>
      <c r="AT7" s="231">
        <v>7.68</v>
      </c>
      <c r="AU7" s="249">
        <v>7.98</v>
      </c>
      <c r="AV7" s="250">
        <v>8</v>
      </c>
      <c r="AW7" s="250">
        <v>8.18</v>
      </c>
      <c r="AX7" s="251">
        <v>7.72</v>
      </c>
      <c r="AY7" s="375" t="s">
        <v>40</v>
      </c>
    </row>
    <row r="8" spans="1:51" x14ac:dyDescent="0.25">
      <c r="A8" s="5" t="s">
        <v>39</v>
      </c>
      <c r="B8" s="380">
        <v>2014</v>
      </c>
      <c r="C8" s="17">
        <v>2007</v>
      </c>
      <c r="D8" s="18">
        <v>2007</v>
      </c>
      <c r="E8" s="18">
        <v>2002</v>
      </c>
      <c r="F8" s="19">
        <v>2007</v>
      </c>
      <c r="G8" s="40">
        <v>2004</v>
      </c>
      <c r="H8" s="41">
        <v>2007</v>
      </c>
      <c r="I8" s="41">
        <v>2007</v>
      </c>
      <c r="J8" s="42">
        <v>2002</v>
      </c>
      <c r="K8" s="61">
        <v>2019</v>
      </c>
      <c r="L8" s="62">
        <v>2002</v>
      </c>
      <c r="M8" s="62">
        <v>2005</v>
      </c>
      <c r="N8" s="63">
        <v>2017</v>
      </c>
      <c r="O8" s="82">
        <v>2014</v>
      </c>
      <c r="P8" s="83">
        <v>2009</v>
      </c>
      <c r="Q8" s="83">
        <v>2011</v>
      </c>
      <c r="R8" s="84">
        <v>2011</v>
      </c>
      <c r="S8" s="103">
        <v>2007</v>
      </c>
      <c r="T8" s="104">
        <v>2007</v>
      </c>
      <c r="U8" s="104">
        <v>2008</v>
      </c>
      <c r="V8" s="105">
        <v>2008</v>
      </c>
      <c r="W8" s="124">
        <v>2003</v>
      </c>
      <c r="X8" s="125">
        <v>2007</v>
      </c>
      <c r="Y8" s="125">
        <v>2005</v>
      </c>
      <c r="Z8" s="126">
        <v>2017</v>
      </c>
      <c r="AA8" s="145">
        <v>2006</v>
      </c>
      <c r="AB8" s="146">
        <v>2014</v>
      </c>
      <c r="AC8" s="146">
        <v>2006</v>
      </c>
      <c r="AD8" s="147">
        <v>2006</v>
      </c>
      <c r="AE8" s="166">
        <v>2004</v>
      </c>
      <c r="AF8" s="167">
        <v>2004</v>
      </c>
      <c r="AG8" s="167">
        <v>2008</v>
      </c>
      <c r="AH8" s="168">
        <v>2020</v>
      </c>
      <c r="AI8" s="188">
        <v>2005</v>
      </c>
      <c r="AJ8" s="189">
        <v>2006</v>
      </c>
      <c r="AK8" s="189">
        <v>2006</v>
      </c>
      <c r="AL8" s="190">
        <v>2006</v>
      </c>
      <c r="AM8" s="208">
        <v>2001</v>
      </c>
      <c r="AN8" s="209">
        <v>2001</v>
      </c>
      <c r="AO8" s="209">
        <v>2005</v>
      </c>
      <c r="AP8" s="210">
        <v>2001</v>
      </c>
      <c r="AQ8" s="229">
        <v>2005</v>
      </c>
      <c r="AR8" s="230">
        <v>2009</v>
      </c>
      <c r="AS8" s="230">
        <v>2009</v>
      </c>
      <c r="AT8" s="231">
        <v>2015</v>
      </c>
      <c r="AU8" s="249">
        <v>2018</v>
      </c>
      <c r="AV8" s="250">
        <v>2015</v>
      </c>
      <c r="AW8" s="250">
        <v>2002</v>
      </c>
      <c r="AX8" s="251">
        <v>2015</v>
      </c>
      <c r="AY8" s="375" t="s">
        <v>39</v>
      </c>
    </row>
    <row r="9" spans="1:51" x14ac:dyDescent="0.25">
      <c r="A9" s="2" t="s">
        <v>19</v>
      </c>
      <c r="B9" s="381">
        <f>MIN(C9:AX9)</f>
        <v>-7.8</v>
      </c>
      <c r="C9" s="20">
        <v>-4.7</v>
      </c>
      <c r="D9" s="21">
        <v>-3.5</v>
      </c>
      <c r="E9" s="21">
        <v>-1.6</v>
      </c>
      <c r="F9" s="22">
        <v>-4.7</v>
      </c>
      <c r="G9" s="43">
        <v>-5.7</v>
      </c>
      <c r="H9" s="44">
        <v>-7.8</v>
      </c>
      <c r="I9" s="44">
        <v>-0.9</v>
      </c>
      <c r="J9" s="45">
        <v>-7.8</v>
      </c>
      <c r="K9" s="64">
        <v>-3.6</v>
      </c>
      <c r="L9" s="65">
        <v>-0.3</v>
      </c>
      <c r="M9" s="65">
        <v>-0.5</v>
      </c>
      <c r="N9" s="66">
        <v>-3.6</v>
      </c>
      <c r="O9" s="85">
        <v>-3.6</v>
      </c>
      <c r="P9" s="86">
        <v>-2.4</v>
      </c>
      <c r="Q9" s="86">
        <v>1.1000000000000001</v>
      </c>
      <c r="R9" s="87">
        <v>-3.6</v>
      </c>
      <c r="S9" s="106">
        <v>0.7</v>
      </c>
      <c r="T9" s="107">
        <v>7</v>
      </c>
      <c r="U9" s="107">
        <v>6.6</v>
      </c>
      <c r="V9" s="108">
        <v>0.7</v>
      </c>
      <c r="W9" s="127">
        <v>7.8</v>
      </c>
      <c r="X9" s="128">
        <v>9.9</v>
      </c>
      <c r="Y9" s="128">
        <v>10.3</v>
      </c>
      <c r="Z9" s="129"/>
      <c r="AA9" s="148">
        <v>12.9</v>
      </c>
      <c r="AB9" s="149">
        <v>12.3</v>
      </c>
      <c r="AC9" s="149">
        <v>13</v>
      </c>
      <c r="AD9" s="150">
        <v>12.3</v>
      </c>
      <c r="AE9" s="169">
        <v>10.6</v>
      </c>
      <c r="AF9" s="170">
        <v>10.1</v>
      </c>
      <c r="AG9" s="170">
        <v>10.9</v>
      </c>
      <c r="AH9" s="171">
        <v>10.1</v>
      </c>
      <c r="AI9" s="191">
        <v>9.8000000000000007</v>
      </c>
      <c r="AJ9" s="192">
        <v>10.199999999999999</v>
      </c>
      <c r="AK9" s="192">
        <v>6.1</v>
      </c>
      <c r="AL9" s="193">
        <v>6.1</v>
      </c>
      <c r="AM9" s="211">
        <v>4.5999999999999996</v>
      </c>
      <c r="AN9" s="212">
        <v>4.2</v>
      </c>
      <c r="AO9" s="212">
        <v>2.8</v>
      </c>
      <c r="AP9" s="213">
        <v>2.8</v>
      </c>
      <c r="AQ9" s="232">
        <v>1.7</v>
      </c>
      <c r="AR9" s="233">
        <v>2.9</v>
      </c>
      <c r="AS9" s="233">
        <v>-1.9</v>
      </c>
      <c r="AT9" s="234">
        <v>-1.9</v>
      </c>
      <c r="AU9" s="252">
        <v>-0.8</v>
      </c>
      <c r="AV9" s="253">
        <v>-0.6</v>
      </c>
      <c r="AW9" s="253">
        <v>-3.5</v>
      </c>
      <c r="AX9" s="254">
        <v>-3.5</v>
      </c>
      <c r="AY9" s="262" t="s">
        <v>19</v>
      </c>
    </row>
    <row r="10" spans="1:51" x14ac:dyDescent="0.25">
      <c r="A10" s="2" t="s">
        <v>20</v>
      </c>
      <c r="B10" s="382">
        <v>-15.7</v>
      </c>
      <c r="C10" s="23">
        <v>-15.7</v>
      </c>
      <c r="D10" s="24">
        <v>-10</v>
      </c>
      <c r="E10" s="24">
        <v>-12</v>
      </c>
      <c r="F10" s="25">
        <v>-15.7</v>
      </c>
      <c r="G10" s="46">
        <v>-12.4</v>
      </c>
      <c r="H10" s="47">
        <v>-12.3</v>
      </c>
      <c r="I10" s="47">
        <v>-11</v>
      </c>
      <c r="J10" s="48">
        <v>-13.5</v>
      </c>
      <c r="K10" s="67">
        <v>-11.9</v>
      </c>
      <c r="L10" s="68">
        <v>-8.1</v>
      </c>
      <c r="M10" s="68">
        <v>-4.5</v>
      </c>
      <c r="N10" s="69">
        <v>-11.9</v>
      </c>
      <c r="O10" s="88">
        <v>-5.4</v>
      </c>
      <c r="P10" s="89">
        <v>-4.4000000000000004</v>
      </c>
      <c r="Q10" s="89">
        <v>-1.7</v>
      </c>
      <c r="R10" s="90">
        <v>-5.4</v>
      </c>
      <c r="S10" s="109">
        <v>-0.8</v>
      </c>
      <c r="T10" s="110">
        <v>-0.2</v>
      </c>
      <c r="U10" s="110">
        <v>1.8</v>
      </c>
      <c r="V10" s="111">
        <v>-0.8</v>
      </c>
      <c r="W10" s="130">
        <v>3.1</v>
      </c>
      <c r="X10" s="131">
        <v>4</v>
      </c>
      <c r="Y10" s="131">
        <v>4.5999999999999996</v>
      </c>
      <c r="Z10" s="132">
        <v>3.1</v>
      </c>
      <c r="AA10" s="151">
        <v>5.0999999999999996</v>
      </c>
      <c r="AB10" s="152">
        <v>6.6</v>
      </c>
      <c r="AC10" s="152">
        <v>6.1</v>
      </c>
      <c r="AD10" s="153">
        <v>5.0999999999999996</v>
      </c>
      <c r="AE10" s="172">
        <v>5.8</v>
      </c>
      <c r="AF10" s="173">
        <v>6.8</v>
      </c>
      <c r="AG10" s="173">
        <v>5.7</v>
      </c>
      <c r="AH10" s="174">
        <v>5.7</v>
      </c>
      <c r="AI10" s="178">
        <v>4.9000000000000004</v>
      </c>
      <c r="AJ10" s="194">
        <v>2.1</v>
      </c>
      <c r="AK10" s="194">
        <v>0.7</v>
      </c>
      <c r="AL10" s="195">
        <v>0.7</v>
      </c>
      <c r="AM10" s="214">
        <v>0.5</v>
      </c>
      <c r="AN10" s="215">
        <v>-2</v>
      </c>
      <c r="AO10" s="215">
        <v>-5.5</v>
      </c>
      <c r="AP10" s="216">
        <v>-5.5</v>
      </c>
      <c r="AQ10" s="235">
        <v>-1</v>
      </c>
      <c r="AR10" s="236">
        <v>-3.8</v>
      </c>
      <c r="AS10" s="236">
        <v>-6</v>
      </c>
      <c r="AT10" s="237">
        <v>-6</v>
      </c>
      <c r="AU10" s="255">
        <v>-8.4</v>
      </c>
      <c r="AV10" s="256">
        <v>-10.6</v>
      </c>
      <c r="AW10" s="256">
        <v>-6.7</v>
      </c>
      <c r="AX10" s="257">
        <v>-10.6</v>
      </c>
      <c r="AY10" s="262" t="s">
        <v>20</v>
      </c>
    </row>
    <row r="11" spans="1:51" x14ac:dyDescent="0.25">
      <c r="A11" s="2" t="s">
        <v>39</v>
      </c>
      <c r="B11" s="383">
        <v>2009</v>
      </c>
      <c r="C11" s="23">
        <v>2009</v>
      </c>
      <c r="D11" s="24">
        <v>2013</v>
      </c>
      <c r="E11" s="24">
        <v>2013</v>
      </c>
      <c r="F11" s="25">
        <v>2009</v>
      </c>
      <c r="G11" s="46">
        <v>2012</v>
      </c>
      <c r="H11" s="47">
        <v>2012</v>
      </c>
      <c r="I11" s="47">
        <v>2005</v>
      </c>
      <c r="J11" s="48">
        <v>2012</v>
      </c>
      <c r="K11" s="67">
        <v>2005</v>
      </c>
      <c r="L11" s="68">
        <v>2013</v>
      </c>
      <c r="M11" s="68">
        <v>2013</v>
      </c>
      <c r="N11" s="69">
        <v>2005</v>
      </c>
      <c r="O11" s="88">
        <v>2003</v>
      </c>
      <c r="P11" s="89">
        <v>2003</v>
      </c>
      <c r="Q11" s="89">
        <v>2017</v>
      </c>
      <c r="R11" s="90">
        <v>2003</v>
      </c>
      <c r="S11" s="109">
        <v>2016</v>
      </c>
      <c r="T11" s="110">
        <v>2005</v>
      </c>
      <c r="U11" s="110">
        <v>2004</v>
      </c>
      <c r="V11" s="111">
        <v>2016</v>
      </c>
      <c r="W11" s="130">
        <v>2006</v>
      </c>
      <c r="X11" s="131">
        <v>2001</v>
      </c>
      <c r="Y11" s="131">
        <v>2018</v>
      </c>
      <c r="Z11" s="132">
        <v>2006</v>
      </c>
      <c r="AA11" s="151">
        <v>2011</v>
      </c>
      <c r="AB11" s="152">
        <v>2020</v>
      </c>
      <c r="AC11" s="152">
        <v>2015</v>
      </c>
      <c r="AD11" s="153">
        <v>2011</v>
      </c>
      <c r="AE11" s="172">
        <v>2015</v>
      </c>
      <c r="AF11" s="173">
        <v>2005</v>
      </c>
      <c r="AG11" s="173">
        <v>2011</v>
      </c>
      <c r="AH11" s="174">
        <v>2011</v>
      </c>
      <c r="AI11" s="178">
        <v>2007</v>
      </c>
      <c r="AJ11" s="194">
        <v>2008</v>
      </c>
      <c r="AK11" s="194">
        <v>2018</v>
      </c>
      <c r="AL11" s="195">
        <v>2018</v>
      </c>
      <c r="AM11" s="214">
        <v>2002</v>
      </c>
      <c r="AN11" s="215">
        <v>2003</v>
      </c>
      <c r="AO11" s="215">
        <v>2003</v>
      </c>
      <c r="AP11" s="216">
        <v>2003</v>
      </c>
      <c r="AQ11" s="235">
        <v>2009</v>
      </c>
      <c r="AR11" s="236">
        <v>2005</v>
      </c>
      <c r="AS11" s="236">
        <v>2010</v>
      </c>
      <c r="AT11" s="237">
        <v>2010</v>
      </c>
      <c r="AU11" s="255">
        <v>2010</v>
      </c>
      <c r="AV11" s="256">
        <v>2010</v>
      </c>
      <c r="AW11" s="256">
        <v>2014</v>
      </c>
      <c r="AX11" s="257">
        <v>2010</v>
      </c>
      <c r="AY11" s="262" t="s">
        <v>39</v>
      </c>
    </row>
    <row r="12" spans="1:51" x14ac:dyDescent="0.25">
      <c r="A12" s="2" t="s">
        <v>44</v>
      </c>
      <c r="B12" s="381">
        <f>MAX(C12:AX12)</f>
        <v>18.600000000000001</v>
      </c>
      <c r="C12" s="20">
        <v>2.5</v>
      </c>
      <c r="D12" s="21">
        <v>7.4</v>
      </c>
      <c r="E12" s="21">
        <v>9.4</v>
      </c>
      <c r="F12" s="22">
        <v>9.4</v>
      </c>
      <c r="G12" s="43">
        <v>8.1</v>
      </c>
      <c r="H12" s="44">
        <v>9</v>
      </c>
      <c r="I12" s="44">
        <v>11.2</v>
      </c>
      <c r="J12" s="45">
        <v>11.2</v>
      </c>
      <c r="K12" s="64">
        <v>5.6</v>
      </c>
      <c r="L12" s="65">
        <v>6.7</v>
      </c>
      <c r="M12" s="65">
        <v>6.1</v>
      </c>
      <c r="N12" s="66">
        <v>6.7</v>
      </c>
      <c r="O12" s="85">
        <v>8.6999999999999993</v>
      </c>
      <c r="P12" s="86">
        <v>4.4000000000000004</v>
      </c>
      <c r="Q12" s="86">
        <v>6.1</v>
      </c>
      <c r="R12" s="87">
        <v>8.6999999999999993</v>
      </c>
      <c r="S12" s="106">
        <v>12.2</v>
      </c>
      <c r="T12" s="107">
        <v>10.6</v>
      </c>
      <c r="U12" s="107">
        <v>10.5</v>
      </c>
      <c r="V12" s="108">
        <v>12.2</v>
      </c>
      <c r="W12" s="127">
        <v>16.399999999999999</v>
      </c>
      <c r="X12" s="128">
        <v>18.600000000000001</v>
      </c>
      <c r="Y12" s="128">
        <v>16.5</v>
      </c>
      <c r="Z12" s="129"/>
      <c r="AA12" s="148">
        <v>17.399999999999999</v>
      </c>
      <c r="AB12" s="149">
        <v>15.9</v>
      </c>
      <c r="AC12" s="149">
        <v>18.2</v>
      </c>
      <c r="AD12" s="150">
        <v>18.2</v>
      </c>
      <c r="AE12" s="169">
        <v>15.4</v>
      </c>
      <c r="AF12" s="170">
        <v>16.2</v>
      </c>
      <c r="AG12" s="170">
        <v>16.100000000000001</v>
      </c>
      <c r="AH12" s="171">
        <v>16.2</v>
      </c>
      <c r="AI12" s="191">
        <v>18.2</v>
      </c>
      <c r="AJ12" s="192">
        <v>17.100000000000001</v>
      </c>
      <c r="AK12" s="192">
        <v>15.7</v>
      </c>
      <c r="AL12" s="193">
        <v>18.2</v>
      </c>
      <c r="AM12" s="211">
        <v>12.4</v>
      </c>
      <c r="AN12" s="212">
        <v>14.9</v>
      </c>
      <c r="AO12" s="212">
        <v>10.3</v>
      </c>
      <c r="AP12" s="213">
        <v>14.9</v>
      </c>
      <c r="AQ12" s="232">
        <v>8.3000000000000007</v>
      </c>
      <c r="AR12" s="233">
        <v>10.7</v>
      </c>
      <c r="AS12" s="233">
        <v>6.6</v>
      </c>
      <c r="AT12" s="234">
        <v>10.7</v>
      </c>
      <c r="AU12" s="252">
        <v>6.4</v>
      </c>
      <c r="AV12" s="253">
        <v>9.1</v>
      </c>
      <c r="AW12" s="253">
        <v>14</v>
      </c>
      <c r="AX12" s="254">
        <v>14</v>
      </c>
      <c r="AY12" s="262" t="s">
        <v>44</v>
      </c>
    </row>
    <row r="13" spans="1:51" x14ac:dyDescent="0.25">
      <c r="A13" s="2" t="s">
        <v>45</v>
      </c>
      <c r="B13" s="382">
        <v>21.9</v>
      </c>
      <c r="C13" s="23">
        <v>12</v>
      </c>
      <c r="D13" s="24">
        <v>12.5</v>
      </c>
      <c r="E13" s="24">
        <v>14</v>
      </c>
      <c r="F13" s="25">
        <v>14</v>
      </c>
      <c r="G13" s="46">
        <v>12.5</v>
      </c>
      <c r="H13" s="47">
        <v>11.5</v>
      </c>
      <c r="I13" s="47">
        <v>11.2</v>
      </c>
      <c r="J13" s="48">
        <v>12.5</v>
      </c>
      <c r="K13" s="67">
        <v>10</v>
      </c>
      <c r="L13" s="68">
        <v>13</v>
      </c>
      <c r="M13" s="68">
        <v>13.2</v>
      </c>
      <c r="N13" s="69">
        <v>13.2</v>
      </c>
      <c r="O13" s="88">
        <v>13.6</v>
      </c>
      <c r="P13" s="89">
        <v>13.3</v>
      </c>
      <c r="Q13" s="89">
        <v>13.4</v>
      </c>
      <c r="R13" s="90">
        <v>13.6</v>
      </c>
      <c r="S13" s="109">
        <v>17.5</v>
      </c>
      <c r="T13" s="110">
        <v>14.8</v>
      </c>
      <c r="U13" s="110">
        <v>17.3</v>
      </c>
      <c r="V13" s="111">
        <v>17.5</v>
      </c>
      <c r="W13" s="130">
        <v>16.8</v>
      </c>
      <c r="X13" s="131">
        <v>18.600000000000001</v>
      </c>
      <c r="Y13" s="131">
        <v>19.399999999999999</v>
      </c>
      <c r="Z13" s="132">
        <v>19.399999999999999</v>
      </c>
      <c r="AA13" s="151">
        <v>20.7</v>
      </c>
      <c r="AB13" s="152">
        <v>21.4</v>
      </c>
      <c r="AC13" s="152">
        <v>21.9</v>
      </c>
      <c r="AD13" s="153">
        <v>21.9</v>
      </c>
      <c r="AE13" s="172">
        <v>21.5</v>
      </c>
      <c r="AF13" s="173">
        <v>20.399999999999999</v>
      </c>
      <c r="AG13" s="173">
        <v>20.9</v>
      </c>
      <c r="AH13" s="174">
        <v>21.5</v>
      </c>
      <c r="AI13" s="178">
        <v>18.899999999999999</v>
      </c>
      <c r="AJ13" s="194">
        <v>19.7</v>
      </c>
      <c r="AK13" s="194">
        <v>16.600000000000001</v>
      </c>
      <c r="AL13" s="195">
        <v>18.899999999999999</v>
      </c>
      <c r="AM13" s="214">
        <v>17.899999999999999</v>
      </c>
      <c r="AN13" s="215">
        <v>16.5</v>
      </c>
      <c r="AO13" s="215">
        <v>16.5</v>
      </c>
      <c r="AP13" s="216">
        <v>17.899999999999999</v>
      </c>
      <c r="AQ13" s="235">
        <v>16.399999999999999</v>
      </c>
      <c r="AR13" s="236">
        <v>13.6</v>
      </c>
      <c r="AS13" s="236">
        <v>12.3</v>
      </c>
      <c r="AT13" s="237">
        <v>16.399999999999999</v>
      </c>
      <c r="AU13" s="255">
        <v>12</v>
      </c>
      <c r="AV13" s="256">
        <v>11.2</v>
      </c>
      <c r="AW13" s="256">
        <v>14</v>
      </c>
      <c r="AX13" s="257">
        <v>14</v>
      </c>
      <c r="AY13" s="262" t="s">
        <v>45</v>
      </c>
    </row>
    <row r="14" spans="1:51" x14ac:dyDescent="0.25">
      <c r="A14" s="2" t="s">
        <v>39</v>
      </c>
      <c r="B14" s="383">
        <v>2019</v>
      </c>
      <c r="C14" s="23">
        <v>2012</v>
      </c>
      <c r="D14" s="24">
        <v>2008</v>
      </c>
      <c r="E14" s="24">
        <v>2002</v>
      </c>
      <c r="F14" s="25">
        <v>2002</v>
      </c>
      <c r="G14" s="46">
        <v>2004</v>
      </c>
      <c r="H14" s="47">
        <v>2002</v>
      </c>
      <c r="I14" s="47">
        <v>2021</v>
      </c>
      <c r="J14" s="48">
        <v>2004</v>
      </c>
      <c r="K14" s="67">
        <v>2002</v>
      </c>
      <c r="L14" s="68">
        <v>2010</v>
      </c>
      <c r="M14" s="68">
        <v>2005</v>
      </c>
      <c r="N14" s="69">
        <v>2006</v>
      </c>
      <c r="O14" s="88">
        <v>2014</v>
      </c>
      <c r="P14" s="89">
        <v>2003</v>
      </c>
      <c r="Q14" s="89">
        <v>2005</v>
      </c>
      <c r="R14" s="90">
        <v>2014</v>
      </c>
      <c r="S14" s="109">
        <v>2011</v>
      </c>
      <c r="T14" s="110">
        <v>2017</v>
      </c>
      <c r="U14" s="110">
        <v>2017</v>
      </c>
      <c r="V14" s="111">
        <v>2011</v>
      </c>
      <c r="W14" s="130">
        <v>2014</v>
      </c>
      <c r="X14" s="131">
        <v>2021</v>
      </c>
      <c r="Y14" s="131">
        <v>2019</v>
      </c>
      <c r="Z14" s="132">
        <v>2019</v>
      </c>
      <c r="AA14" s="151">
        <v>2015</v>
      </c>
      <c r="AB14" s="152">
        <v>2016</v>
      </c>
      <c r="AC14" s="152">
        <v>2019</v>
      </c>
      <c r="AD14" s="153">
        <v>2019</v>
      </c>
      <c r="AE14" s="172">
        <v>2020</v>
      </c>
      <c r="AF14" s="173">
        <v>2020</v>
      </c>
      <c r="AG14" s="173">
        <v>2020</v>
      </c>
      <c r="AH14" s="174">
        <v>2020</v>
      </c>
      <c r="AI14" s="178">
        <v>2006</v>
      </c>
      <c r="AJ14" s="194">
        <v>2016</v>
      </c>
      <c r="AK14" s="194">
        <v>2006</v>
      </c>
      <c r="AL14" s="195">
        <v>2006</v>
      </c>
      <c r="AM14" s="214">
        <v>2009</v>
      </c>
      <c r="AN14" s="215">
        <v>2001</v>
      </c>
      <c r="AO14" s="215">
        <v>2001</v>
      </c>
      <c r="AP14" s="216">
        <v>2009</v>
      </c>
      <c r="AQ14" s="235">
        <v>2015</v>
      </c>
      <c r="AR14" s="236">
        <v>2006</v>
      </c>
      <c r="AS14" s="236">
        <v>2009</v>
      </c>
      <c r="AT14" s="237">
        <v>2015</v>
      </c>
      <c r="AU14" s="255">
        <v>2001</v>
      </c>
      <c r="AV14" s="256">
        <v>2015</v>
      </c>
      <c r="AW14" s="256">
        <v>2021</v>
      </c>
      <c r="AX14" s="257">
        <v>2021</v>
      </c>
      <c r="AY14" s="262" t="s">
        <v>39</v>
      </c>
    </row>
    <row r="15" spans="1:51" x14ac:dyDescent="0.25">
      <c r="A15" s="455" t="s">
        <v>21</v>
      </c>
      <c r="B15" s="381">
        <f t="shared" ref="B15:B20" si="0">SUM(F15,J15,N15,R15,V15,Z15,AD15,AH15,AL15,AP15,AT15,AX15)</f>
        <v>41</v>
      </c>
      <c r="C15" s="414">
        <v>5</v>
      </c>
      <c r="D15" s="415">
        <v>4</v>
      </c>
      <c r="E15" s="415">
        <v>2</v>
      </c>
      <c r="F15" s="416">
        <v>11</v>
      </c>
      <c r="G15" s="417">
        <v>3</v>
      </c>
      <c r="H15" s="418">
        <v>4</v>
      </c>
      <c r="I15" s="418">
        <v>1</v>
      </c>
      <c r="J15" s="419">
        <v>8</v>
      </c>
      <c r="K15" s="420">
        <v>5</v>
      </c>
      <c r="L15" s="421">
        <v>1</v>
      </c>
      <c r="M15" s="421">
        <v>1</v>
      </c>
      <c r="N15" s="422">
        <v>7</v>
      </c>
      <c r="O15" s="423">
        <v>3</v>
      </c>
      <c r="P15" s="424">
        <v>5</v>
      </c>
      <c r="Q15" s="424">
        <v>0</v>
      </c>
      <c r="R15" s="425">
        <v>8</v>
      </c>
      <c r="S15" s="426">
        <v>0</v>
      </c>
      <c r="T15" s="427">
        <v>0</v>
      </c>
      <c r="U15" s="427">
        <v>0</v>
      </c>
      <c r="V15" s="428">
        <v>0</v>
      </c>
      <c r="W15" s="429">
        <v>0</v>
      </c>
      <c r="X15" s="430">
        <v>0</v>
      </c>
      <c r="Y15" s="430">
        <v>0</v>
      </c>
      <c r="Z15" s="431">
        <v>0</v>
      </c>
      <c r="AA15" s="432">
        <v>0</v>
      </c>
      <c r="AB15" s="432">
        <v>0</v>
      </c>
      <c r="AC15" s="432">
        <v>0</v>
      </c>
      <c r="AD15" s="432">
        <v>0</v>
      </c>
      <c r="AE15" s="435">
        <v>0</v>
      </c>
      <c r="AF15" s="436">
        <v>0</v>
      </c>
      <c r="AG15" s="436">
        <v>0</v>
      </c>
      <c r="AH15" s="437">
        <v>0</v>
      </c>
      <c r="AI15" s="438">
        <v>0</v>
      </c>
      <c r="AJ15" s="439">
        <v>0</v>
      </c>
      <c r="AK15" s="439">
        <v>0</v>
      </c>
      <c r="AL15" s="440">
        <v>0</v>
      </c>
      <c r="AM15" s="441">
        <v>0</v>
      </c>
      <c r="AN15" s="442">
        <v>0</v>
      </c>
      <c r="AO15" s="442">
        <v>0</v>
      </c>
      <c r="AP15" s="443">
        <v>0</v>
      </c>
      <c r="AQ15" s="444">
        <v>0</v>
      </c>
      <c r="AR15" s="445">
        <v>0</v>
      </c>
      <c r="AS15" s="445">
        <v>2</v>
      </c>
      <c r="AT15" s="446">
        <v>2</v>
      </c>
      <c r="AU15" s="447">
        <v>1</v>
      </c>
      <c r="AV15" s="448">
        <v>1</v>
      </c>
      <c r="AW15" s="448">
        <v>3</v>
      </c>
      <c r="AX15" s="449">
        <v>5</v>
      </c>
      <c r="AY15" s="492" t="s">
        <v>21</v>
      </c>
    </row>
    <row r="16" spans="1:51" x14ac:dyDescent="0.25">
      <c r="A16" s="455" t="s">
        <v>22</v>
      </c>
      <c r="B16" s="384">
        <f t="shared" si="0"/>
        <v>45.570000000000007</v>
      </c>
      <c r="C16" s="456">
        <v>3.15</v>
      </c>
      <c r="D16" s="457">
        <v>3.19</v>
      </c>
      <c r="E16" s="457">
        <v>4.3499999999999996</v>
      </c>
      <c r="F16" s="458">
        <v>10.68</v>
      </c>
      <c r="G16" s="459">
        <v>3.46</v>
      </c>
      <c r="H16" s="460">
        <v>3.9</v>
      </c>
      <c r="I16" s="460">
        <v>2.7</v>
      </c>
      <c r="J16" s="461">
        <v>10.16</v>
      </c>
      <c r="K16" s="462">
        <v>2.76</v>
      </c>
      <c r="L16" s="463">
        <v>2.11</v>
      </c>
      <c r="M16" s="463">
        <v>1.96</v>
      </c>
      <c r="N16" s="464">
        <v>6.82</v>
      </c>
      <c r="O16" s="465">
        <v>1.56</v>
      </c>
      <c r="P16" s="466">
        <v>1.2</v>
      </c>
      <c r="Q16" s="466">
        <v>0.54</v>
      </c>
      <c r="R16" s="467">
        <v>3.29</v>
      </c>
      <c r="S16" s="468">
        <v>0.15</v>
      </c>
      <c r="T16" s="469">
        <v>0.1</v>
      </c>
      <c r="U16" s="469">
        <v>0</v>
      </c>
      <c r="V16" s="470">
        <v>0.26</v>
      </c>
      <c r="W16" s="471">
        <v>0</v>
      </c>
      <c r="X16" s="472">
        <v>0</v>
      </c>
      <c r="Y16" s="472">
        <v>0</v>
      </c>
      <c r="Z16" s="473">
        <v>0</v>
      </c>
      <c r="AA16" s="474">
        <v>0</v>
      </c>
      <c r="AB16" s="475">
        <v>0</v>
      </c>
      <c r="AC16" s="475">
        <v>0</v>
      </c>
      <c r="AD16" s="476">
        <v>0</v>
      </c>
      <c r="AE16" s="477">
        <v>0</v>
      </c>
      <c r="AF16" s="478">
        <v>0</v>
      </c>
      <c r="AG16" s="478">
        <v>0</v>
      </c>
      <c r="AH16" s="479">
        <v>0</v>
      </c>
      <c r="AI16" s="480">
        <v>0</v>
      </c>
      <c r="AJ16" s="481">
        <v>0</v>
      </c>
      <c r="AK16" s="481">
        <v>0</v>
      </c>
      <c r="AL16" s="482">
        <v>0</v>
      </c>
      <c r="AM16" s="483">
        <v>0</v>
      </c>
      <c r="AN16" s="484">
        <v>0.25</v>
      </c>
      <c r="AO16" s="484">
        <v>0.6</v>
      </c>
      <c r="AP16" s="485">
        <v>0.85</v>
      </c>
      <c r="AQ16" s="486">
        <v>0.55000000000000004</v>
      </c>
      <c r="AR16" s="487">
        <v>1.25</v>
      </c>
      <c r="AS16" s="487">
        <v>1.85</v>
      </c>
      <c r="AT16" s="488">
        <v>3.6</v>
      </c>
      <c r="AU16" s="489">
        <v>2.9</v>
      </c>
      <c r="AV16" s="490">
        <v>3.91</v>
      </c>
      <c r="AW16" s="490">
        <v>3.26</v>
      </c>
      <c r="AX16" s="491">
        <v>9.91</v>
      </c>
      <c r="AY16" s="492" t="s">
        <v>22</v>
      </c>
    </row>
    <row r="17" spans="1:51" x14ac:dyDescent="0.25">
      <c r="A17" s="455" t="s">
        <v>23</v>
      </c>
      <c r="B17" s="381">
        <f t="shared" si="0"/>
        <v>4</v>
      </c>
      <c r="C17" s="414">
        <v>0</v>
      </c>
      <c r="D17" s="415">
        <v>0</v>
      </c>
      <c r="E17" s="415">
        <v>0</v>
      </c>
      <c r="F17" s="416">
        <v>0</v>
      </c>
      <c r="G17" s="417">
        <v>2</v>
      </c>
      <c r="H17" s="418">
        <v>2</v>
      </c>
      <c r="I17" s="418">
        <v>0</v>
      </c>
      <c r="J17" s="419">
        <v>4</v>
      </c>
      <c r="K17" s="420">
        <v>0</v>
      </c>
      <c r="L17" s="421">
        <v>0</v>
      </c>
      <c r="M17" s="421">
        <v>0</v>
      </c>
      <c r="N17" s="422">
        <v>0</v>
      </c>
      <c r="O17" s="423">
        <v>0</v>
      </c>
      <c r="P17" s="424">
        <v>0</v>
      </c>
      <c r="Q17" s="424">
        <v>0</v>
      </c>
      <c r="R17" s="425">
        <v>0</v>
      </c>
      <c r="S17" s="426">
        <v>0</v>
      </c>
      <c r="T17" s="427">
        <v>0</v>
      </c>
      <c r="U17" s="427">
        <v>0</v>
      </c>
      <c r="V17" s="428">
        <v>0</v>
      </c>
      <c r="W17" s="429">
        <v>0</v>
      </c>
      <c r="X17" s="430">
        <v>0</v>
      </c>
      <c r="Y17" s="430">
        <v>0</v>
      </c>
      <c r="Z17" s="431">
        <v>0</v>
      </c>
      <c r="AA17" s="432">
        <v>0</v>
      </c>
      <c r="AB17" s="432">
        <v>0</v>
      </c>
      <c r="AC17" s="432">
        <v>0</v>
      </c>
      <c r="AD17" s="432">
        <v>0</v>
      </c>
      <c r="AE17" s="435">
        <v>0</v>
      </c>
      <c r="AF17" s="436">
        <v>0</v>
      </c>
      <c r="AG17" s="436">
        <v>0</v>
      </c>
      <c r="AH17" s="437">
        <v>0</v>
      </c>
      <c r="AI17" s="438">
        <v>0</v>
      </c>
      <c r="AJ17" s="439">
        <v>0</v>
      </c>
      <c r="AK17" s="439">
        <v>0</v>
      </c>
      <c r="AL17" s="440">
        <v>0</v>
      </c>
      <c r="AM17" s="441">
        <v>0</v>
      </c>
      <c r="AN17" s="442">
        <v>0</v>
      </c>
      <c r="AO17" s="442">
        <v>0</v>
      </c>
      <c r="AP17" s="443">
        <v>0</v>
      </c>
      <c r="AQ17" s="444">
        <v>0</v>
      </c>
      <c r="AR17" s="445">
        <v>0</v>
      </c>
      <c r="AS17" s="445">
        <v>0</v>
      </c>
      <c r="AT17" s="446">
        <v>0</v>
      </c>
      <c r="AU17" s="447">
        <v>0</v>
      </c>
      <c r="AV17" s="448">
        <v>0</v>
      </c>
      <c r="AW17" s="448">
        <v>0</v>
      </c>
      <c r="AX17" s="449">
        <v>0</v>
      </c>
      <c r="AY17" s="492" t="s">
        <v>23</v>
      </c>
    </row>
    <row r="18" spans="1:51" x14ac:dyDescent="0.25">
      <c r="A18" s="455" t="s">
        <v>24</v>
      </c>
      <c r="B18" s="381">
        <f t="shared" si="0"/>
        <v>5.919999999999999</v>
      </c>
      <c r="C18" s="456">
        <v>1.1499999999999999</v>
      </c>
      <c r="D18" s="457">
        <v>0.65</v>
      </c>
      <c r="E18" s="457">
        <v>0.69</v>
      </c>
      <c r="F18" s="458">
        <v>2.48</v>
      </c>
      <c r="G18" s="459">
        <v>0.6</v>
      </c>
      <c r="H18" s="460">
        <v>0.4</v>
      </c>
      <c r="I18" s="460">
        <v>0.46</v>
      </c>
      <c r="J18" s="461">
        <v>1.46</v>
      </c>
      <c r="K18" s="462">
        <v>0.4</v>
      </c>
      <c r="L18" s="463">
        <v>0.05</v>
      </c>
      <c r="M18" s="463">
        <v>0</v>
      </c>
      <c r="N18" s="464">
        <v>0.45</v>
      </c>
      <c r="O18" s="465">
        <v>0.05</v>
      </c>
      <c r="P18" s="466">
        <v>0</v>
      </c>
      <c r="Q18" s="466">
        <v>0</v>
      </c>
      <c r="R18" s="467">
        <v>0.05</v>
      </c>
      <c r="S18" s="468">
        <v>0</v>
      </c>
      <c r="T18" s="469">
        <v>0</v>
      </c>
      <c r="U18" s="469">
        <v>0</v>
      </c>
      <c r="V18" s="470">
        <v>0</v>
      </c>
      <c r="W18" s="471">
        <v>0</v>
      </c>
      <c r="X18" s="472">
        <v>0</v>
      </c>
      <c r="Y18" s="472">
        <v>0</v>
      </c>
      <c r="Z18" s="473">
        <v>0</v>
      </c>
      <c r="AA18" s="474">
        <v>0</v>
      </c>
      <c r="AB18" s="475">
        <v>0</v>
      </c>
      <c r="AC18" s="475">
        <v>0</v>
      </c>
      <c r="AD18" s="476">
        <v>0</v>
      </c>
      <c r="AE18" s="477">
        <v>0</v>
      </c>
      <c r="AF18" s="478">
        <v>0</v>
      </c>
      <c r="AG18" s="478">
        <v>0</v>
      </c>
      <c r="AH18" s="479">
        <v>0</v>
      </c>
      <c r="AI18" s="480">
        <v>0</v>
      </c>
      <c r="AJ18" s="481">
        <v>0</v>
      </c>
      <c r="AK18" s="481">
        <v>0</v>
      </c>
      <c r="AL18" s="482">
        <v>0</v>
      </c>
      <c r="AM18" s="483">
        <v>0</v>
      </c>
      <c r="AN18" s="484">
        <v>0</v>
      </c>
      <c r="AO18" s="484">
        <v>0.1</v>
      </c>
      <c r="AP18" s="485">
        <v>0.1</v>
      </c>
      <c r="AQ18" s="486">
        <v>0</v>
      </c>
      <c r="AR18" s="487">
        <v>0</v>
      </c>
      <c r="AS18" s="487">
        <v>0.1</v>
      </c>
      <c r="AT18" s="488">
        <v>0.1</v>
      </c>
      <c r="AU18" s="489">
        <v>0.2</v>
      </c>
      <c r="AV18" s="490">
        <v>0.6</v>
      </c>
      <c r="AW18" s="490">
        <v>0.4</v>
      </c>
      <c r="AX18" s="491">
        <v>1.28</v>
      </c>
      <c r="AY18" s="492" t="s">
        <v>24</v>
      </c>
    </row>
    <row r="19" spans="1:51" x14ac:dyDescent="0.25">
      <c r="A19" s="455" t="s">
        <v>25</v>
      </c>
      <c r="B19" s="381">
        <f t="shared" si="0"/>
        <v>0</v>
      </c>
      <c r="C19" s="414">
        <v>0</v>
      </c>
      <c r="D19" s="415">
        <v>0</v>
      </c>
      <c r="E19" s="415">
        <v>0</v>
      </c>
      <c r="F19" s="416">
        <v>0</v>
      </c>
      <c r="G19" s="417">
        <v>0</v>
      </c>
      <c r="H19" s="418">
        <v>0</v>
      </c>
      <c r="I19" s="418">
        <v>0</v>
      </c>
      <c r="J19" s="419">
        <v>0</v>
      </c>
      <c r="K19" s="420">
        <v>0</v>
      </c>
      <c r="L19" s="421">
        <v>0</v>
      </c>
      <c r="M19" s="421">
        <v>0</v>
      </c>
      <c r="N19" s="422">
        <v>0</v>
      </c>
      <c r="O19" s="423">
        <v>0</v>
      </c>
      <c r="P19" s="424">
        <v>0</v>
      </c>
      <c r="Q19" s="424">
        <v>0</v>
      </c>
      <c r="R19" s="425">
        <v>0</v>
      </c>
      <c r="S19" s="426">
        <v>0</v>
      </c>
      <c r="T19" s="427">
        <v>0</v>
      </c>
      <c r="U19" s="427">
        <v>0</v>
      </c>
      <c r="V19" s="428">
        <v>0</v>
      </c>
      <c r="W19" s="429">
        <v>0</v>
      </c>
      <c r="X19" s="430">
        <v>0</v>
      </c>
      <c r="Y19" s="430">
        <v>0</v>
      </c>
      <c r="Z19" s="431">
        <v>0</v>
      </c>
      <c r="AA19" s="432">
        <v>0</v>
      </c>
      <c r="AB19" s="432">
        <v>0</v>
      </c>
      <c r="AC19" s="432">
        <v>0</v>
      </c>
      <c r="AD19" s="432">
        <v>0</v>
      </c>
      <c r="AE19" s="435">
        <v>0</v>
      </c>
      <c r="AF19" s="436">
        <v>0</v>
      </c>
      <c r="AG19" s="436">
        <v>0</v>
      </c>
      <c r="AH19" s="437">
        <v>0</v>
      </c>
      <c r="AI19" s="438">
        <v>0</v>
      </c>
      <c r="AJ19" s="439">
        <v>0</v>
      </c>
      <c r="AK19" s="439">
        <v>0</v>
      </c>
      <c r="AL19" s="440">
        <v>0</v>
      </c>
      <c r="AM19" s="441">
        <v>0</v>
      </c>
      <c r="AN19" s="442">
        <v>0</v>
      </c>
      <c r="AO19" s="442">
        <v>0</v>
      </c>
      <c r="AP19" s="443">
        <v>0</v>
      </c>
      <c r="AQ19" s="444">
        <v>0</v>
      </c>
      <c r="AR19" s="445">
        <v>0</v>
      </c>
      <c r="AS19" s="445">
        <v>0</v>
      </c>
      <c r="AT19" s="446">
        <v>0</v>
      </c>
      <c r="AU19" s="447">
        <v>0</v>
      </c>
      <c r="AV19" s="448">
        <v>0</v>
      </c>
      <c r="AW19" s="448">
        <v>0</v>
      </c>
      <c r="AX19" s="449">
        <v>0</v>
      </c>
      <c r="AY19" s="492" t="s">
        <v>25</v>
      </c>
    </row>
    <row r="20" spans="1:51" x14ac:dyDescent="0.25">
      <c r="A20" s="6" t="s">
        <v>26</v>
      </c>
      <c r="B20" s="391">
        <f t="shared" si="0"/>
        <v>0.90000000000000013</v>
      </c>
      <c r="C20" s="602">
        <v>0.31</v>
      </c>
      <c r="D20" s="603">
        <v>0.05</v>
      </c>
      <c r="E20" s="603">
        <v>0.05</v>
      </c>
      <c r="F20" s="604">
        <v>0.4</v>
      </c>
      <c r="G20" s="605">
        <v>0.25</v>
      </c>
      <c r="H20" s="606">
        <v>0.1</v>
      </c>
      <c r="I20" s="606">
        <v>0.05</v>
      </c>
      <c r="J20" s="607">
        <v>0.4</v>
      </c>
      <c r="K20" s="608">
        <v>0.05</v>
      </c>
      <c r="L20" s="609">
        <v>0</v>
      </c>
      <c r="M20" s="609">
        <v>0</v>
      </c>
      <c r="N20" s="610">
        <v>0.05</v>
      </c>
      <c r="O20" s="611">
        <v>0</v>
      </c>
      <c r="P20" s="612">
        <v>0</v>
      </c>
      <c r="Q20" s="612">
        <v>0</v>
      </c>
      <c r="R20" s="613">
        <v>0</v>
      </c>
      <c r="S20" s="614">
        <v>0</v>
      </c>
      <c r="T20" s="615">
        <v>0</v>
      </c>
      <c r="U20" s="615">
        <v>0</v>
      </c>
      <c r="V20" s="616">
        <v>0</v>
      </c>
      <c r="W20" s="617">
        <v>0</v>
      </c>
      <c r="X20" s="618">
        <v>0</v>
      </c>
      <c r="Y20" s="618">
        <v>0</v>
      </c>
      <c r="Z20" s="619">
        <v>0</v>
      </c>
      <c r="AA20" s="620">
        <v>0</v>
      </c>
      <c r="AB20" s="621">
        <v>0</v>
      </c>
      <c r="AC20" s="621">
        <v>0</v>
      </c>
      <c r="AD20" s="622">
        <v>0</v>
      </c>
      <c r="AE20" s="623">
        <v>0</v>
      </c>
      <c r="AF20" s="624">
        <v>0</v>
      </c>
      <c r="AG20" s="624">
        <v>0</v>
      </c>
      <c r="AH20" s="625">
        <v>0</v>
      </c>
      <c r="AI20" s="626">
        <v>0</v>
      </c>
      <c r="AJ20" s="627">
        <v>0</v>
      </c>
      <c r="AK20" s="627">
        <v>0</v>
      </c>
      <c r="AL20" s="628">
        <v>0</v>
      </c>
      <c r="AM20" s="629">
        <v>0</v>
      </c>
      <c r="AN20" s="630">
        <v>0</v>
      </c>
      <c r="AO20" s="630">
        <v>0</v>
      </c>
      <c r="AP20" s="631">
        <v>0</v>
      </c>
      <c r="AQ20" s="632">
        <v>0</v>
      </c>
      <c r="AR20" s="633">
        <v>0</v>
      </c>
      <c r="AS20" s="633">
        <v>0</v>
      </c>
      <c r="AT20" s="634">
        <v>0</v>
      </c>
      <c r="AU20" s="635">
        <v>0</v>
      </c>
      <c r="AV20" s="636">
        <v>0.05</v>
      </c>
      <c r="AW20" s="636">
        <v>0</v>
      </c>
      <c r="AX20" s="637">
        <v>0.05</v>
      </c>
      <c r="AY20" s="376" t="s">
        <v>26</v>
      </c>
    </row>
    <row r="21" spans="1:51" s="651" customFormat="1" x14ac:dyDescent="0.25">
      <c r="A21" s="645"/>
      <c r="B21" s="646"/>
      <c r="C21" s="647"/>
      <c r="D21" s="648"/>
      <c r="E21" s="648"/>
      <c r="F21" s="649"/>
      <c r="G21" s="647"/>
      <c r="H21" s="648"/>
      <c r="I21" s="648"/>
      <c r="J21" s="649"/>
      <c r="K21" s="647"/>
      <c r="L21" s="648"/>
      <c r="M21" s="648"/>
      <c r="N21" s="649"/>
      <c r="O21" s="647"/>
      <c r="P21" s="648"/>
      <c r="Q21" s="648"/>
      <c r="R21" s="649"/>
      <c r="S21" s="647"/>
      <c r="T21" s="648"/>
      <c r="U21" s="648"/>
      <c r="V21" s="649"/>
      <c r="W21" s="647"/>
      <c r="X21" s="648"/>
      <c r="Y21" s="648"/>
      <c r="Z21" s="649"/>
      <c r="AA21" s="647"/>
      <c r="AB21" s="648"/>
      <c r="AC21" s="648"/>
      <c r="AD21" s="649"/>
      <c r="AE21" s="647"/>
      <c r="AF21" s="648"/>
      <c r="AG21" s="648"/>
      <c r="AH21" s="649"/>
      <c r="AI21" s="647"/>
      <c r="AJ21" s="648"/>
      <c r="AK21" s="648"/>
      <c r="AL21" s="649"/>
      <c r="AM21" s="647"/>
      <c r="AN21" s="648"/>
      <c r="AO21" s="648"/>
      <c r="AP21" s="649"/>
      <c r="AQ21" s="647"/>
      <c r="AR21" s="648"/>
      <c r="AS21" s="648"/>
      <c r="AT21" s="649"/>
      <c r="AU21" s="647"/>
      <c r="AV21" s="648"/>
      <c r="AW21" s="648"/>
      <c r="AX21" s="649"/>
      <c r="AY21" s="650"/>
    </row>
    <row r="22" spans="1:51" x14ac:dyDescent="0.25">
      <c r="A22" s="452" t="s">
        <v>27</v>
      </c>
      <c r="B22" s="373">
        <f>AVERAGE(F22,J22,N22,R22,V22,Z22,AD22,AH22,AL22,AP22,AT22,AX22)</f>
        <v>15.382500000000002</v>
      </c>
      <c r="C22" s="494">
        <v>4.05</v>
      </c>
      <c r="D22" s="495">
        <v>8.24</v>
      </c>
      <c r="E22" s="495">
        <v>7.51</v>
      </c>
      <c r="F22" s="496">
        <v>6.63</v>
      </c>
      <c r="G22" s="497">
        <v>5.96</v>
      </c>
      <c r="H22" s="498">
        <v>8.27</v>
      </c>
      <c r="I22" s="498">
        <v>14.8</v>
      </c>
      <c r="J22" s="499">
        <v>9.32</v>
      </c>
      <c r="K22" s="500">
        <v>11.3</v>
      </c>
      <c r="L22" s="501">
        <v>10.3</v>
      </c>
      <c r="M22" s="501">
        <v>15.8</v>
      </c>
      <c r="N22" s="502">
        <v>12.6</v>
      </c>
      <c r="O22" s="503">
        <v>11.4</v>
      </c>
      <c r="P22" s="504">
        <v>12.6</v>
      </c>
      <c r="Q22" s="504">
        <v>16.399999999999999</v>
      </c>
      <c r="R22" s="505">
        <v>13.5</v>
      </c>
      <c r="S22" s="506">
        <v>15.7</v>
      </c>
      <c r="T22" s="507">
        <v>15.7</v>
      </c>
      <c r="U22" s="507">
        <v>18.3</v>
      </c>
      <c r="V22" s="508">
        <v>16.600000000000001</v>
      </c>
      <c r="W22" s="509">
        <v>22.2</v>
      </c>
      <c r="X22" s="510">
        <v>24.7</v>
      </c>
      <c r="Y22" s="510">
        <v>18.8</v>
      </c>
      <c r="Z22" s="511">
        <v>21.9</v>
      </c>
      <c r="AA22" s="512">
        <v>21.2</v>
      </c>
      <c r="AB22" s="513">
        <v>24.4</v>
      </c>
      <c r="AC22" s="513">
        <v>23.3</v>
      </c>
      <c r="AD22" s="514">
        <v>23.1</v>
      </c>
      <c r="AE22" s="515">
        <v>21.3</v>
      </c>
      <c r="AF22" s="516">
        <v>21.7</v>
      </c>
      <c r="AG22" s="516">
        <v>22</v>
      </c>
      <c r="AH22" s="517">
        <v>21.7</v>
      </c>
      <c r="AI22" s="518">
        <v>26.3</v>
      </c>
      <c r="AJ22" s="519">
        <v>22.2</v>
      </c>
      <c r="AK22" s="519">
        <v>19.5</v>
      </c>
      <c r="AL22" s="520">
        <v>22.7</v>
      </c>
      <c r="AM22" s="521">
        <v>17.100000000000001</v>
      </c>
      <c r="AN22" s="522">
        <v>17.5</v>
      </c>
      <c r="AO22" s="522">
        <v>15.1</v>
      </c>
      <c r="AP22" s="523">
        <v>16.5</v>
      </c>
      <c r="AQ22" s="524">
        <v>12.4</v>
      </c>
      <c r="AR22" s="525">
        <v>11.8</v>
      </c>
      <c r="AS22" s="525">
        <v>8.2899999999999991</v>
      </c>
      <c r="AT22" s="526">
        <v>10.8</v>
      </c>
      <c r="AU22" s="527">
        <v>7.77</v>
      </c>
      <c r="AV22" s="528">
        <v>9.35</v>
      </c>
      <c r="AW22" s="528">
        <v>10.5</v>
      </c>
      <c r="AX22" s="529">
        <v>9.24</v>
      </c>
      <c r="AY22" s="453" t="s">
        <v>27</v>
      </c>
    </row>
    <row r="23" spans="1:51" x14ac:dyDescent="0.25">
      <c r="A23" s="452" t="s">
        <v>28</v>
      </c>
      <c r="B23" s="373">
        <f>AVERAGE(F23,J23,N23,R23,V23,Z23,AD23,AH23,AL23,AP23,AT23,AX23)</f>
        <v>15.7675</v>
      </c>
      <c r="C23" s="414">
        <v>7.46</v>
      </c>
      <c r="D23" s="415">
        <v>7.65</v>
      </c>
      <c r="E23" s="415">
        <v>7.01</v>
      </c>
      <c r="F23" s="416">
        <v>7.36</v>
      </c>
      <c r="G23" s="417">
        <v>7.85</v>
      </c>
      <c r="H23" s="418">
        <v>8.34</v>
      </c>
      <c r="I23" s="418">
        <v>8.75</v>
      </c>
      <c r="J23" s="419">
        <v>8.2899999999999991</v>
      </c>
      <c r="K23" s="420">
        <v>10.01</v>
      </c>
      <c r="L23" s="421">
        <v>12.09</v>
      </c>
      <c r="M23" s="421">
        <v>13.35</v>
      </c>
      <c r="N23" s="422">
        <v>11.87</v>
      </c>
      <c r="O23" s="423">
        <v>14.96</v>
      </c>
      <c r="P23" s="424">
        <v>16.670000000000002</v>
      </c>
      <c r="Q23" s="424">
        <v>17.63</v>
      </c>
      <c r="R23" s="425">
        <v>16.37</v>
      </c>
      <c r="S23" s="426">
        <v>17.79</v>
      </c>
      <c r="T23" s="427">
        <v>18.45</v>
      </c>
      <c r="U23" s="427">
        <v>20.48</v>
      </c>
      <c r="V23" s="428">
        <v>18.920000000000002</v>
      </c>
      <c r="W23" s="429">
        <v>21.11</v>
      </c>
      <c r="X23" s="430">
        <v>21.73</v>
      </c>
      <c r="Y23" s="430">
        <v>23.48</v>
      </c>
      <c r="Z23" s="431">
        <v>22.14</v>
      </c>
      <c r="AA23" s="432">
        <v>23.27</v>
      </c>
      <c r="AB23" s="433">
        <v>23.97</v>
      </c>
      <c r="AC23" s="433">
        <v>24.88</v>
      </c>
      <c r="AD23" s="434">
        <v>24.07</v>
      </c>
      <c r="AE23" s="435">
        <v>24.77</v>
      </c>
      <c r="AF23" s="436">
        <v>23.76</v>
      </c>
      <c r="AG23" s="436">
        <v>23.16</v>
      </c>
      <c r="AH23" s="437">
        <v>23.86</v>
      </c>
      <c r="AI23" s="438">
        <v>22.01</v>
      </c>
      <c r="AJ23" s="439">
        <v>20.95</v>
      </c>
      <c r="AK23" s="439">
        <v>19.72</v>
      </c>
      <c r="AL23" s="440">
        <v>20.94</v>
      </c>
      <c r="AM23" s="441">
        <v>17.899999999999999</v>
      </c>
      <c r="AN23" s="442">
        <v>16.52</v>
      </c>
      <c r="AO23" s="442">
        <v>14.98</v>
      </c>
      <c r="AP23" s="443">
        <v>16.41</v>
      </c>
      <c r="AQ23" s="444">
        <v>13.06</v>
      </c>
      <c r="AR23" s="445">
        <v>10.92</v>
      </c>
      <c r="AS23" s="445">
        <v>9.69</v>
      </c>
      <c r="AT23" s="446">
        <v>11.21</v>
      </c>
      <c r="AU23" s="447">
        <v>8.15</v>
      </c>
      <c r="AV23" s="448">
        <v>7.18</v>
      </c>
      <c r="AW23" s="448">
        <v>7.95</v>
      </c>
      <c r="AX23" s="449">
        <v>7.77</v>
      </c>
      <c r="AY23" s="453" t="s">
        <v>28</v>
      </c>
    </row>
    <row r="24" spans="1:51" x14ac:dyDescent="0.25">
      <c r="A24" s="5" t="s">
        <v>41</v>
      </c>
      <c r="B24" s="382">
        <v>14.98</v>
      </c>
      <c r="C24" s="23">
        <v>-0.37</v>
      </c>
      <c r="D24" s="24">
        <v>1.82</v>
      </c>
      <c r="E24" s="24">
        <v>3.85</v>
      </c>
      <c r="F24" s="25">
        <v>3.15</v>
      </c>
      <c r="G24" s="46">
        <v>-1.05</v>
      </c>
      <c r="H24" s="47">
        <v>4.0999999999999996</v>
      </c>
      <c r="I24" s="47">
        <v>2.44</v>
      </c>
      <c r="J24" s="48">
        <v>5.07</v>
      </c>
      <c r="K24" s="67">
        <v>4.74</v>
      </c>
      <c r="L24" s="68">
        <v>6.47</v>
      </c>
      <c r="M24" s="68">
        <v>6.64</v>
      </c>
      <c r="N24" s="69">
        <v>7.61</v>
      </c>
      <c r="O24" s="88">
        <v>10.3</v>
      </c>
      <c r="P24" s="89">
        <v>10.9</v>
      </c>
      <c r="Q24" s="89">
        <v>13.8</v>
      </c>
      <c r="R24" s="90">
        <v>12.9</v>
      </c>
      <c r="S24" s="109">
        <v>14.2</v>
      </c>
      <c r="T24" s="110">
        <v>14.4</v>
      </c>
      <c r="U24" s="110">
        <v>15.4</v>
      </c>
      <c r="V24" s="111">
        <v>16</v>
      </c>
      <c r="W24" s="130">
        <v>17.3</v>
      </c>
      <c r="X24" s="131">
        <v>20</v>
      </c>
      <c r="Y24" s="131">
        <v>19.8</v>
      </c>
      <c r="Z24" s="132">
        <v>24.2</v>
      </c>
      <c r="AA24" s="151">
        <v>18.399999999999999</v>
      </c>
      <c r="AB24" s="152">
        <v>19.7</v>
      </c>
      <c r="AC24" s="152">
        <v>21.6</v>
      </c>
      <c r="AD24" s="153">
        <v>21.9</v>
      </c>
      <c r="AE24" s="172">
        <v>22</v>
      </c>
      <c r="AF24" s="173">
        <v>20</v>
      </c>
      <c r="AG24" s="173">
        <v>20.9</v>
      </c>
      <c r="AH24" s="174">
        <v>21.3</v>
      </c>
      <c r="AI24" s="178">
        <v>18.3</v>
      </c>
      <c r="AJ24" s="194">
        <v>16.899999999999999</v>
      </c>
      <c r="AK24" s="194">
        <v>17.5</v>
      </c>
      <c r="AL24" s="195">
        <v>18.100000000000001</v>
      </c>
      <c r="AM24" s="214">
        <v>15.9</v>
      </c>
      <c r="AN24" s="215">
        <v>12.9</v>
      </c>
      <c r="AO24" s="215">
        <v>10</v>
      </c>
      <c r="AP24" s="216">
        <v>13.5</v>
      </c>
      <c r="AQ24" s="235">
        <v>10.5</v>
      </c>
      <c r="AR24" s="236">
        <v>7.95</v>
      </c>
      <c r="AS24" s="236">
        <v>4.42</v>
      </c>
      <c r="AT24" s="237">
        <v>9.4</v>
      </c>
      <c r="AU24" s="255">
        <v>1.77</v>
      </c>
      <c r="AV24" s="256">
        <v>2.29</v>
      </c>
      <c r="AW24" s="256">
        <v>2.2599999999999998</v>
      </c>
      <c r="AX24" s="257">
        <v>2.39</v>
      </c>
      <c r="AY24" s="375" t="s">
        <v>41</v>
      </c>
    </row>
    <row r="25" spans="1:51" x14ac:dyDescent="0.25">
      <c r="A25" s="5" t="s">
        <v>39</v>
      </c>
      <c r="B25" s="383">
        <v>2001</v>
      </c>
      <c r="C25" s="23">
        <v>2009</v>
      </c>
      <c r="D25" s="24">
        <v>2013</v>
      </c>
      <c r="E25" s="24">
        <v>2006</v>
      </c>
      <c r="F25" s="25">
        <v>2010</v>
      </c>
      <c r="G25" s="46">
        <v>2012</v>
      </c>
      <c r="H25" s="47">
        <v>2010</v>
      </c>
      <c r="I25" s="47">
        <v>2005</v>
      </c>
      <c r="J25" s="48">
        <v>2012</v>
      </c>
      <c r="K25" s="67">
        <v>2005</v>
      </c>
      <c r="L25" s="68">
        <v>2013</v>
      </c>
      <c r="M25" s="68">
        <v>2013</v>
      </c>
      <c r="N25" s="69">
        <v>2013</v>
      </c>
      <c r="O25" s="88">
        <v>2013</v>
      </c>
      <c r="P25" s="89">
        <v>2001</v>
      </c>
      <c r="Q25" s="89">
        <v>2001</v>
      </c>
      <c r="R25" s="90">
        <v>2001</v>
      </c>
      <c r="S25" s="109">
        <v>2010</v>
      </c>
      <c r="T25" s="110">
        <v>2013</v>
      </c>
      <c r="U25" s="110">
        <v>2013</v>
      </c>
      <c r="V25" s="111">
        <v>2013</v>
      </c>
      <c r="W25" s="130">
        <v>2001</v>
      </c>
      <c r="X25" s="131">
        <v>2008</v>
      </c>
      <c r="Y25" s="131">
        <v>2002</v>
      </c>
      <c r="Z25" s="132">
        <v>2017</v>
      </c>
      <c r="AA25" s="151">
        <v>2002</v>
      </c>
      <c r="AB25" s="152">
        <v>2012</v>
      </c>
      <c r="AC25" s="152">
        <v>2007</v>
      </c>
      <c r="AD25" s="153">
        <v>2002</v>
      </c>
      <c r="AE25" s="172">
        <v>2001</v>
      </c>
      <c r="AF25" s="173">
        <v>2014</v>
      </c>
      <c r="AG25" s="173">
        <v>2006</v>
      </c>
      <c r="AH25" s="174">
        <v>2014</v>
      </c>
      <c r="AI25" s="178">
        <v>2001</v>
      </c>
      <c r="AJ25" s="194">
        <v>2017</v>
      </c>
      <c r="AK25" s="392">
        <v>2002</v>
      </c>
      <c r="AL25" s="195">
        <v>2001</v>
      </c>
      <c r="AM25" s="214">
        <v>2008</v>
      </c>
      <c r="AN25" s="215">
        <v>2002</v>
      </c>
      <c r="AO25" s="215">
        <v>2003</v>
      </c>
      <c r="AP25" s="216">
        <v>2003</v>
      </c>
      <c r="AQ25" s="235">
        <v>2016</v>
      </c>
      <c r="AR25" s="236">
        <v>2001</v>
      </c>
      <c r="AS25" s="236">
        <v>2010</v>
      </c>
      <c r="AT25" s="237">
        <v>2010</v>
      </c>
      <c r="AU25" s="255">
        <v>2010</v>
      </c>
      <c r="AV25" s="256">
        <v>2009</v>
      </c>
      <c r="AW25" s="256">
        <v>2010</v>
      </c>
      <c r="AX25" s="257">
        <v>2010</v>
      </c>
      <c r="AY25" s="375" t="s">
        <v>39</v>
      </c>
    </row>
    <row r="26" spans="1:51" x14ac:dyDescent="0.25">
      <c r="A26" s="5" t="s">
        <v>42</v>
      </c>
      <c r="B26" s="382">
        <v>16.670000000000002</v>
      </c>
      <c r="C26" s="23">
        <v>12.1</v>
      </c>
      <c r="D26" s="24">
        <v>12.3</v>
      </c>
      <c r="E26" s="24">
        <v>12.1</v>
      </c>
      <c r="F26" s="25">
        <v>10.3</v>
      </c>
      <c r="G26" s="46">
        <v>12.8</v>
      </c>
      <c r="H26" s="47">
        <v>12.8</v>
      </c>
      <c r="I26" s="47">
        <v>16</v>
      </c>
      <c r="J26" s="48">
        <v>11.8</v>
      </c>
      <c r="K26" s="67">
        <v>13.1</v>
      </c>
      <c r="L26" s="68">
        <v>14.1</v>
      </c>
      <c r="M26" s="68">
        <v>18.8</v>
      </c>
      <c r="N26" s="69">
        <v>14.1</v>
      </c>
      <c r="O26" s="88">
        <v>19.399999999999999</v>
      </c>
      <c r="P26" s="89">
        <v>21.8</v>
      </c>
      <c r="Q26" s="89">
        <v>23.7</v>
      </c>
      <c r="R26" s="90">
        <v>20.8</v>
      </c>
      <c r="S26" s="109">
        <v>23.1</v>
      </c>
      <c r="T26" s="110">
        <v>21.9</v>
      </c>
      <c r="U26" s="110">
        <v>23.5</v>
      </c>
      <c r="V26" s="111">
        <v>22.1</v>
      </c>
      <c r="W26" s="130">
        <v>23</v>
      </c>
      <c r="X26" s="131">
        <v>25.1</v>
      </c>
      <c r="Y26" s="131">
        <v>27.4</v>
      </c>
      <c r="Z26" s="132">
        <v>20</v>
      </c>
      <c r="AA26" s="151">
        <v>28.4</v>
      </c>
      <c r="AB26" s="152">
        <v>29.8</v>
      </c>
      <c r="AC26" s="152">
        <v>29.5</v>
      </c>
      <c r="AD26" s="153">
        <v>28.9</v>
      </c>
      <c r="AE26" s="172">
        <v>32.1</v>
      </c>
      <c r="AF26" s="173">
        <v>28</v>
      </c>
      <c r="AG26" s="173">
        <v>28.2</v>
      </c>
      <c r="AH26" s="174">
        <v>26.9</v>
      </c>
      <c r="AI26" s="178">
        <v>26.6</v>
      </c>
      <c r="AJ26" s="194">
        <v>26.1</v>
      </c>
      <c r="AK26" s="194">
        <v>23.5</v>
      </c>
      <c r="AL26" s="195">
        <v>23.8</v>
      </c>
      <c r="AM26" s="214">
        <v>20.5</v>
      </c>
      <c r="AN26" s="215">
        <v>20.7</v>
      </c>
      <c r="AO26" s="215">
        <v>18.899999999999999</v>
      </c>
      <c r="AP26" s="216">
        <v>18.8</v>
      </c>
      <c r="AQ26" s="235">
        <v>15.2</v>
      </c>
      <c r="AR26" s="236">
        <v>14.7</v>
      </c>
      <c r="AS26" s="236">
        <v>13.2</v>
      </c>
      <c r="AT26" s="237">
        <v>13.4</v>
      </c>
      <c r="AU26" s="255">
        <v>12.1</v>
      </c>
      <c r="AV26" s="256">
        <v>12.3</v>
      </c>
      <c r="AW26" s="256">
        <v>12.5</v>
      </c>
      <c r="AX26" s="257">
        <v>12</v>
      </c>
      <c r="AY26" s="375" t="s">
        <v>42</v>
      </c>
    </row>
    <row r="27" spans="1:51" x14ac:dyDescent="0.25">
      <c r="A27" s="5" t="s">
        <v>39</v>
      </c>
      <c r="B27" s="383">
        <v>2020</v>
      </c>
      <c r="C27" s="23">
        <v>2014</v>
      </c>
      <c r="D27" s="24">
        <v>2007</v>
      </c>
      <c r="E27" s="24">
        <v>2002</v>
      </c>
      <c r="F27" s="25">
        <v>2007</v>
      </c>
      <c r="G27" s="46">
        <v>2004</v>
      </c>
      <c r="H27" s="47">
        <v>2019</v>
      </c>
      <c r="I27" s="47">
        <v>2019</v>
      </c>
      <c r="J27" s="48">
        <v>2019</v>
      </c>
      <c r="K27" s="67">
        <v>2007</v>
      </c>
      <c r="L27" s="68">
        <v>2012</v>
      </c>
      <c r="M27" s="68">
        <v>2012</v>
      </c>
      <c r="N27" s="69">
        <v>2003</v>
      </c>
      <c r="O27" s="88">
        <v>2011</v>
      </c>
      <c r="P27" s="89">
        <v>2007</v>
      </c>
      <c r="Q27" s="89">
        <v>2007</v>
      </c>
      <c r="R27" s="90">
        <v>2007</v>
      </c>
      <c r="S27" s="109">
        <v>2008</v>
      </c>
      <c r="T27" s="110">
        <v>2008</v>
      </c>
      <c r="U27" s="110">
        <v>2012</v>
      </c>
      <c r="V27" s="111">
        <v>2008</v>
      </c>
      <c r="W27" s="130">
        <v>2003</v>
      </c>
      <c r="X27" s="131">
        <v>2006</v>
      </c>
      <c r="Y27" s="131">
        <v>2005</v>
      </c>
      <c r="Z27" s="132">
        <v>2002</v>
      </c>
      <c r="AA27" s="151">
        <v>2010</v>
      </c>
      <c r="AB27" s="152">
        <v>2006</v>
      </c>
      <c r="AC27" s="152">
        <v>2006</v>
      </c>
      <c r="AD27" s="153">
        <v>2006</v>
      </c>
      <c r="AE27" s="172">
        <v>2003</v>
      </c>
      <c r="AF27" s="173">
        <v>2012</v>
      </c>
      <c r="AG27" s="173">
        <v>2019</v>
      </c>
      <c r="AH27" s="174">
        <v>2003</v>
      </c>
      <c r="AI27" s="178">
        <v>2004</v>
      </c>
      <c r="AJ27" s="194">
        <v>2020</v>
      </c>
      <c r="AK27" s="194">
        <v>2011</v>
      </c>
      <c r="AL27" s="195">
        <v>2006</v>
      </c>
      <c r="AM27" s="214">
        <v>2011</v>
      </c>
      <c r="AN27" s="215">
        <v>2017</v>
      </c>
      <c r="AO27" s="215">
        <v>2005</v>
      </c>
      <c r="AP27" s="216">
        <v>2001</v>
      </c>
      <c r="AQ27" s="235">
        <v>2005</v>
      </c>
      <c r="AR27" s="236">
        <v>2009</v>
      </c>
      <c r="AS27" s="236">
        <v>2006</v>
      </c>
      <c r="AT27" s="237">
        <v>2015</v>
      </c>
      <c r="AU27" s="255">
        <v>2018</v>
      </c>
      <c r="AV27" s="256">
        <v>2015</v>
      </c>
      <c r="AW27" s="256">
        <v>2015</v>
      </c>
      <c r="AX27" s="257">
        <v>2015</v>
      </c>
      <c r="AY27" s="375" t="s">
        <v>39</v>
      </c>
    </row>
    <row r="28" spans="1:51" x14ac:dyDescent="0.25">
      <c r="A28" s="2" t="s">
        <v>29</v>
      </c>
      <c r="B28" s="381">
        <f>MAX(C28:AX28)</f>
        <v>31.4</v>
      </c>
      <c r="C28" s="20">
        <v>5.5</v>
      </c>
      <c r="D28" s="21">
        <v>10.6</v>
      </c>
      <c r="E28" s="21">
        <v>11.9</v>
      </c>
      <c r="F28" s="22">
        <v>11.9</v>
      </c>
      <c r="G28" s="43">
        <v>13.3</v>
      </c>
      <c r="H28" s="44">
        <v>17.399999999999999</v>
      </c>
      <c r="I28" s="44">
        <v>19</v>
      </c>
      <c r="J28" s="45">
        <v>19</v>
      </c>
      <c r="K28" s="64">
        <v>17.600000000000001</v>
      </c>
      <c r="L28" s="65">
        <v>12.4</v>
      </c>
      <c r="M28" s="65">
        <v>25.3</v>
      </c>
      <c r="N28" s="66">
        <v>25.3</v>
      </c>
      <c r="O28" s="85">
        <v>21.2</v>
      </c>
      <c r="P28" s="86">
        <v>19.100000000000001</v>
      </c>
      <c r="Q28" s="86">
        <v>19.600000000000001</v>
      </c>
      <c r="R28" s="87">
        <v>21.2</v>
      </c>
      <c r="S28" s="106">
        <v>23.4</v>
      </c>
      <c r="T28" s="107">
        <v>17.899999999999999</v>
      </c>
      <c r="U28" s="107">
        <v>24.4</v>
      </c>
      <c r="V28" s="108">
        <v>24.4</v>
      </c>
      <c r="W28" s="127">
        <v>28.9</v>
      </c>
      <c r="X28" s="128">
        <v>31.4</v>
      </c>
      <c r="Y28" s="128">
        <v>22.3</v>
      </c>
      <c r="Z28" s="129"/>
      <c r="AA28" s="148">
        <v>25.1</v>
      </c>
      <c r="AB28" s="149">
        <v>29.7</v>
      </c>
      <c r="AC28" s="149">
        <v>29.6</v>
      </c>
      <c r="AD28" s="150">
        <v>29.7</v>
      </c>
      <c r="AE28" s="169">
        <v>23.8</v>
      </c>
      <c r="AF28" s="170">
        <v>25.1</v>
      </c>
      <c r="AG28" s="170">
        <v>24.9</v>
      </c>
      <c r="AH28" s="171">
        <v>25.1</v>
      </c>
      <c r="AI28" s="191">
        <v>29.6</v>
      </c>
      <c r="AJ28" s="192">
        <v>23.9</v>
      </c>
      <c r="AK28" s="192">
        <v>22.7</v>
      </c>
      <c r="AL28" s="193">
        <v>29.6</v>
      </c>
      <c r="AM28" s="211">
        <v>19.399999999999999</v>
      </c>
      <c r="AN28" s="212">
        <v>22.1</v>
      </c>
      <c r="AO28" s="212">
        <v>17.399999999999999</v>
      </c>
      <c r="AP28" s="213">
        <v>22.1</v>
      </c>
      <c r="AQ28" s="232">
        <v>14.3</v>
      </c>
      <c r="AR28" s="233">
        <v>14.7</v>
      </c>
      <c r="AS28" s="233">
        <v>10.9</v>
      </c>
      <c r="AT28" s="234">
        <v>14.7</v>
      </c>
      <c r="AU28" s="252">
        <v>10.6</v>
      </c>
      <c r="AV28" s="253">
        <v>12.8</v>
      </c>
      <c r="AW28" s="253">
        <v>15.6</v>
      </c>
      <c r="AX28" s="254">
        <v>15.6</v>
      </c>
      <c r="AY28" s="262" t="s">
        <v>29</v>
      </c>
    </row>
    <row r="29" spans="1:51" x14ac:dyDescent="0.25">
      <c r="A29" s="2" t="s">
        <v>30</v>
      </c>
      <c r="B29" s="382">
        <v>42</v>
      </c>
      <c r="C29" s="23">
        <v>15.2</v>
      </c>
      <c r="D29" s="24">
        <v>14.5</v>
      </c>
      <c r="E29" s="24">
        <v>14.5</v>
      </c>
      <c r="F29" s="25">
        <v>15.2</v>
      </c>
      <c r="G29" s="46">
        <v>18.2</v>
      </c>
      <c r="H29" s="47">
        <v>17.399999999999999</v>
      </c>
      <c r="I29" s="47">
        <v>19</v>
      </c>
      <c r="J29" s="48">
        <v>19</v>
      </c>
      <c r="K29" s="67">
        <v>21.6</v>
      </c>
      <c r="L29" s="68">
        <v>22.3</v>
      </c>
      <c r="M29" s="68">
        <v>25.3</v>
      </c>
      <c r="N29" s="69">
        <v>25.3</v>
      </c>
      <c r="O29" s="88">
        <v>25.7</v>
      </c>
      <c r="P29" s="89">
        <v>27.3</v>
      </c>
      <c r="Q29" s="89">
        <v>27.7</v>
      </c>
      <c r="R29" s="90">
        <v>27.7</v>
      </c>
      <c r="S29" s="109">
        <v>28.5</v>
      </c>
      <c r="T29" s="110">
        <v>28.7</v>
      </c>
      <c r="U29" s="110">
        <v>32</v>
      </c>
      <c r="V29" s="111">
        <v>32</v>
      </c>
      <c r="W29" s="130">
        <v>32.700000000000003</v>
      </c>
      <c r="X29" s="131">
        <v>32.700000000000003</v>
      </c>
      <c r="Y29" s="131">
        <v>36.4</v>
      </c>
      <c r="Z29" s="132">
        <v>36.4</v>
      </c>
      <c r="AA29" s="151">
        <v>36.799999999999997</v>
      </c>
      <c r="AB29" s="152">
        <v>36.4</v>
      </c>
      <c r="AC29" s="152">
        <v>42</v>
      </c>
      <c r="AD29" s="153">
        <v>42</v>
      </c>
      <c r="AE29" s="172">
        <v>37.1</v>
      </c>
      <c r="AF29" s="173">
        <v>36.9</v>
      </c>
      <c r="AG29" s="173">
        <v>35.5</v>
      </c>
      <c r="AH29" s="174">
        <v>37.799999999999997</v>
      </c>
      <c r="AI29" s="178">
        <v>33.4</v>
      </c>
      <c r="AJ29" s="194">
        <v>32.9</v>
      </c>
      <c r="AK29" s="194">
        <v>30.1</v>
      </c>
      <c r="AL29" s="195">
        <v>33.4</v>
      </c>
      <c r="AM29" s="214">
        <v>28.8</v>
      </c>
      <c r="AN29" s="215">
        <v>26.5</v>
      </c>
      <c r="AO29" s="215">
        <v>23.1</v>
      </c>
      <c r="AP29" s="216">
        <v>28.8</v>
      </c>
      <c r="AQ29" s="235">
        <v>20.9</v>
      </c>
      <c r="AR29" s="236">
        <v>17.5</v>
      </c>
      <c r="AS29" s="236">
        <v>16.899999999999999</v>
      </c>
      <c r="AT29" s="237">
        <v>20.9</v>
      </c>
      <c r="AU29" s="255">
        <v>16.100000000000001</v>
      </c>
      <c r="AV29" s="256">
        <v>15.4</v>
      </c>
      <c r="AW29" s="256">
        <v>14.2</v>
      </c>
      <c r="AX29" s="257">
        <v>16.100000000000001</v>
      </c>
      <c r="AY29" s="262" t="s">
        <v>30</v>
      </c>
    </row>
    <row r="30" spans="1:51" x14ac:dyDescent="0.25">
      <c r="A30" s="2" t="s">
        <v>39</v>
      </c>
      <c r="B30" s="383">
        <v>2019</v>
      </c>
      <c r="C30" s="23">
        <v>2015</v>
      </c>
      <c r="D30" s="24">
        <v>2007</v>
      </c>
      <c r="E30" s="24">
        <v>2002</v>
      </c>
      <c r="F30" s="25">
        <v>2015</v>
      </c>
      <c r="G30" s="46">
        <v>2004</v>
      </c>
      <c r="H30" s="47">
        <v>2021</v>
      </c>
      <c r="I30" s="47">
        <v>2021</v>
      </c>
      <c r="J30" s="48">
        <v>2021</v>
      </c>
      <c r="K30" s="67">
        <v>2014</v>
      </c>
      <c r="L30" s="68">
        <v>2005</v>
      </c>
      <c r="M30" s="68">
        <v>2021</v>
      </c>
      <c r="N30" s="69">
        <v>2021</v>
      </c>
      <c r="O30" s="88">
        <v>2020</v>
      </c>
      <c r="P30" s="89">
        <v>2018</v>
      </c>
      <c r="Q30" s="89">
        <v>2011</v>
      </c>
      <c r="R30" s="90">
        <v>2011</v>
      </c>
      <c r="S30" s="109">
        <v>2005</v>
      </c>
      <c r="T30" s="110">
        <v>2017</v>
      </c>
      <c r="U30" s="110">
        <v>2005</v>
      </c>
      <c r="V30" s="111">
        <v>2005</v>
      </c>
      <c r="W30" s="130">
        <v>2004</v>
      </c>
      <c r="X30" s="131">
        <v>2017</v>
      </c>
      <c r="Y30" s="131">
        <v>2011</v>
      </c>
      <c r="Z30" s="132">
        <v>2011</v>
      </c>
      <c r="AA30" s="151">
        <v>2015</v>
      </c>
      <c r="AB30" s="152">
        <v>2006</v>
      </c>
      <c r="AC30" s="152">
        <v>2019</v>
      </c>
      <c r="AD30" s="153">
        <v>2019</v>
      </c>
      <c r="AE30" s="172">
        <v>2003</v>
      </c>
      <c r="AF30" s="173">
        <v>2020</v>
      </c>
      <c r="AG30" s="173">
        <v>2001</v>
      </c>
      <c r="AH30" s="174">
        <v>2003</v>
      </c>
      <c r="AI30" s="178">
        <v>2013</v>
      </c>
      <c r="AJ30" s="194">
        <v>2020</v>
      </c>
      <c r="AK30" s="194">
        <v>2003</v>
      </c>
      <c r="AL30" s="195">
        <v>2013</v>
      </c>
      <c r="AM30" s="214">
        <v>2011</v>
      </c>
      <c r="AN30" s="215">
        <v>2001</v>
      </c>
      <c r="AO30" s="215">
        <v>2012</v>
      </c>
      <c r="AP30" s="216">
        <v>2011</v>
      </c>
      <c r="AQ30" s="235">
        <v>2015</v>
      </c>
      <c r="AR30" s="236">
        <v>2009</v>
      </c>
      <c r="AS30" s="236">
        <v>2009</v>
      </c>
      <c r="AT30" s="237">
        <v>2015</v>
      </c>
      <c r="AU30" s="255">
        <v>2000</v>
      </c>
      <c r="AV30" s="256">
        <v>2015</v>
      </c>
      <c r="AW30" s="256">
        <v>2015</v>
      </c>
      <c r="AX30" s="257">
        <v>2000</v>
      </c>
      <c r="AY30" s="262" t="s">
        <v>39</v>
      </c>
    </row>
    <row r="31" spans="1:51" x14ac:dyDescent="0.25">
      <c r="A31" s="2" t="s">
        <v>46</v>
      </c>
      <c r="B31" s="381">
        <f>MIN(C31:AX31)</f>
        <v>-2.8</v>
      </c>
      <c r="C31" s="20">
        <v>1.2</v>
      </c>
      <c r="D31" s="21">
        <v>3.6</v>
      </c>
      <c r="E31" s="21">
        <v>2.2000000000000002</v>
      </c>
      <c r="F31" s="22">
        <v>1.2</v>
      </c>
      <c r="G31" s="43">
        <v>-2.8</v>
      </c>
      <c r="H31" s="44">
        <v>0</v>
      </c>
      <c r="I31" s="44">
        <v>11.7</v>
      </c>
      <c r="J31" s="45">
        <v>-2.8</v>
      </c>
      <c r="K31" s="64">
        <v>8.3000000000000007</v>
      </c>
      <c r="L31" s="65">
        <v>8.1999999999999993</v>
      </c>
      <c r="M31" s="65">
        <v>10.6</v>
      </c>
      <c r="N31" s="66">
        <v>8.1999999999999993</v>
      </c>
      <c r="O31" s="85">
        <v>7.4</v>
      </c>
      <c r="P31" s="86">
        <v>8.8000000000000007</v>
      </c>
      <c r="Q31" s="86">
        <v>12.8</v>
      </c>
      <c r="R31" s="87">
        <v>7.4</v>
      </c>
      <c r="S31" s="106">
        <v>10.4</v>
      </c>
      <c r="T31" s="107">
        <v>14.3</v>
      </c>
      <c r="U31" s="107">
        <v>14.5</v>
      </c>
      <c r="V31" s="108">
        <v>10.4</v>
      </c>
      <c r="W31" s="127">
        <v>17</v>
      </c>
      <c r="X31" s="128">
        <v>18.899999999999999</v>
      </c>
      <c r="Y31" s="128">
        <v>14.4</v>
      </c>
      <c r="Z31" s="129"/>
      <c r="AA31" s="148">
        <v>18.899999999999999</v>
      </c>
      <c r="AB31" s="149">
        <v>18.8</v>
      </c>
      <c r="AC31" s="149">
        <v>20.6</v>
      </c>
      <c r="AD31" s="150">
        <v>18.8</v>
      </c>
      <c r="AE31" s="169">
        <v>20</v>
      </c>
      <c r="AF31" s="170">
        <v>18.100000000000001</v>
      </c>
      <c r="AG31" s="170">
        <v>19.8</v>
      </c>
      <c r="AH31" s="171">
        <v>18.100000000000001</v>
      </c>
      <c r="AI31" s="191">
        <v>21.4</v>
      </c>
      <c r="AJ31" s="192">
        <v>20.2</v>
      </c>
      <c r="AK31" s="192">
        <v>16.100000000000001</v>
      </c>
      <c r="AL31" s="193">
        <v>16.100000000000001</v>
      </c>
      <c r="AM31" s="211">
        <v>14.7</v>
      </c>
      <c r="AN31" s="212">
        <v>15.7</v>
      </c>
      <c r="AO31" s="212">
        <v>12.4</v>
      </c>
      <c r="AP31" s="213">
        <v>12.4</v>
      </c>
      <c r="AQ31" s="232">
        <v>10.6</v>
      </c>
      <c r="AR31" s="233">
        <v>8.9</v>
      </c>
      <c r="AS31" s="233">
        <v>5.2</v>
      </c>
      <c r="AT31" s="234">
        <v>5.2</v>
      </c>
      <c r="AU31" s="252">
        <v>6.2</v>
      </c>
      <c r="AV31" s="253">
        <v>6.8</v>
      </c>
      <c r="AW31" s="253">
        <v>0</v>
      </c>
      <c r="AX31" s="254">
        <v>0</v>
      </c>
      <c r="AY31" s="262" t="s">
        <v>46</v>
      </c>
    </row>
    <row r="32" spans="1:51" x14ac:dyDescent="0.25">
      <c r="A32" s="2" t="s">
        <v>47</v>
      </c>
      <c r="B32" s="382">
        <v>-2.4</v>
      </c>
      <c r="C32" s="23">
        <v>-4.5999999999999996</v>
      </c>
      <c r="D32" s="24">
        <v>-1.5</v>
      </c>
      <c r="E32" s="24">
        <v>-1.8</v>
      </c>
      <c r="F32" s="25">
        <v>-4.5999999999999996</v>
      </c>
      <c r="G32" s="46">
        <v>-3.1</v>
      </c>
      <c r="H32" s="47">
        <v>-2.2000000000000002</v>
      </c>
      <c r="I32" s="47">
        <v>-1.1000000000000001</v>
      </c>
      <c r="J32" s="48">
        <v>-3.1</v>
      </c>
      <c r="K32" s="67">
        <v>0.3</v>
      </c>
      <c r="L32" s="68">
        <v>0.6</v>
      </c>
      <c r="M32" s="68">
        <v>3</v>
      </c>
      <c r="N32" s="69">
        <v>0.3</v>
      </c>
      <c r="O32" s="88">
        <v>7</v>
      </c>
      <c r="P32" s="89">
        <v>8.5</v>
      </c>
      <c r="Q32" s="89">
        <v>9.1999999999999993</v>
      </c>
      <c r="R32" s="90">
        <v>7</v>
      </c>
      <c r="S32" s="109">
        <v>8.5</v>
      </c>
      <c r="T32" s="110">
        <v>11.4</v>
      </c>
      <c r="U32" s="110">
        <v>10.1</v>
      </c>
      <c r="V32" s="111">
        <v>8.5</v>
      </c>
      <c r="W32" s="130">
        <v>12.6</v>
      </c>
      <c r="X32" s="131">
        <v>15.4</v>
      </c>
      <c r="Y32" s="131">
        <v>13.9</v>
      </c>
      <c r="Z32" s="132">
        <v>12.6</v>
      </c>
      <c r="AA32" s="151">
        <v>14</v>
      </c>
      <c r="AB32" s="152">
        <v>16</v>
      </c>
      <c r="AC32" s="152">
        <v>17</v>
      </c>
      <c r="AD32" s="153">
        <v>14</v>
      </c>
      <c r="AE32" s="172">
        <v>18.5</v>
      </c>
      <c r="AF32" s="173">
        <v>16.100000000000001</v>
      </c>
      <c r="AG32" s="173">
        <v>15.7</v>
      </c>
      <c r="AH32" s="174">
        <v>15.7</v>
      </c>
      <c r="AI32" s="178">
        <v>15.1</v>
      </c>
      <c r="AJ32" s="194">
        <v>13.2</v>
      </c>
      <c r="AK32" s="194">
        <v>14</v>
      </c>
      <c r="AL32" s="195">
        <v>13.2</v>
      </c>
      <c r="AM32" s="214">
        <v>11.4</v>
      </c>
      <c r="AN32" s="215">
        <v>7.9</v>
      </c>
      <c r="AO32" s="215">
        <v>6.7</v>
      </c>
      <c r="AP32" s="216">
        <v>6.7</v>
      </c>
      <c r="AQ32" s="235">
        <v>4</v>
      </c>
      <c r="AR32" s="236">
        <v>2.2999999999999998</v>
      </c>
      <c r="AS32" s="236">
        <v>-0.3</v>
      </c>
      <c r="AT32" s="237">
        <v>-0.3</v>
      </c>
      <c r="AU32" s="255">
        <v>-3</v>
      </c>
      <c r="AV32" s="256">
        <v>-1.2</v>
      </c>
      <c r="AW32" s="256">
        <v>0</v>
      </c>
      <c r="AX32" s="257">
        <v>-3</v>
      </c>
      <c r="AY32" s="262" t="s">
        <v>47</v>
      </c>
    </row>
    <row r="33" spans="1:51" x14ac:dyDescent="0.25">
      <c r="A33" s="2" t="s">
        <v>39</v>
      </c>
      <c r="B33" s="383">
        <v>2003</v>
      </c>
      <c r="C33" s="23">
        <v>2009</v>
      </c>
      <c r="D33" s="24">
        <v>2013</v>
      </c>
      <c r="E33" s="24">
        <v>2013</v>
      </c>
      <c r="F33" s="25">
        <v>2009</v>
      </c>
      <c r="G33" s="46">
        <v>2012</v>
      </c>
      <c r="H33" s="47">
        <v>2012</v>
      </c>
      <c r="I33" s="47">
        <v>2018</v>
      </c>
      <c r="J33" s="48">
        <v>2012</v>
      </c>
      <c r="K33" s="67">
        <v>2005</v>
      </c>
      <c r="L33" s="68">
        <v>2013</v>
      </c>
      <c r="M33" s="68">
        <v>2013</v>
      </c>
      <c r="N33" s="69">
        <v>2005</v>
      </c>
      <c r="O33" s="88">
        <v>2013</v>
      </c>
      <c r="P33" s="89">
        <v>2001</v>
      </c>
      <c r="Q33" s="89">
        <v>2016</v>
      </c>
      <c r="R33" s="90">
        <v>2013</v>
      </c>
      <c r="S33" s="109">
        <v>2001</v>
      </c>
      <c r="T33" s="110">
        <v>2010</v>
      </c>
      <c r="U33" s="110">
        <v>2013</v>
      </c>
      <c r="V33" s="111">
        <v>2001</v>
      </c>
      <c r="W33" s="130">
        <v>2016</v>
      </c>
      <c r="X33" s="131">
        <v>2016</v>
      </c>
      <c r="Y33" s="131">
        <v>2015</v>
      </c>
      <c r="Z33" s="132">
        <v>2016</v>
      </c>
      <c r="AA33" s="151">
        <v>2002</v>
      </c>
      <c r="AB33" s="152">
        <v>2001</v>
      </c>
      <c r="AC33" s="152">
        <v>2019</v>
      </c>
      <c r="AD33" s="153">
        <v>2002</v>
      </c>
      <c r="AE33" s="172">
        <v>2001</v>
      </c>
      <c r="AF33" s="173">
        <v>2010</v>
      </c>
      <c r="AG33" s="173">
        <v>2015</v>
      </c>
      <c r="AH33" s="174">
        <v>2015</v>
      </c>
      <c r="AI33" s="178">
        <v>2013</v>
      </c>
      <c r="AJ33" s="194">
        <v>2015</v>
      </c>
      <c r="AK33" s="194">
        <v>2001</v>
      </c>
      <c r="AL33" s="195">
        <v>2015</v>
      </c>
      <c r="AM33" s="214">
        <v>2008</v>
      </c>
      <c r="AN33" s="215">
        <v>2015</v>
      </c>
      <c r="AO33" s="215">
        <v>2012</v>
      </c>
      <c r="AP33" s="216">
        <v>2012</v>
      </c>
      <c r="AQ33" s="235">
        <v>2001</v>
      </c>
      <c r="AR33" s="236">
        <v>2005</v>
      </c>
      <c r="AS33" s="236">
        <v>2010</v>
      </c>
      <c r="AT33" s="237">
        <v>2010</v>
      </c>
      <c r="AU33" s="255">
        <v>2010</v>
      </c>
      <c r="AV33" s="256">
        <v>2009</v>
      </c>
      <c r="AW33" s="256">
        <v>2001</v>
      </c>
      <c r="AX33" s="257">
        <v>2010</v>
      </c>
      <c r="AY33" s="262" t="s">
        <v>39</v>
      </c>
    </row>
    <row r="34" spans="1:51" x14ac:dyDescent="0.25">
      <c r="A34" s="455" t="s">
        <v>36</v>
      </c>
      <c r="B34" s="381">
        <f t="shared" ref="B34:B39" si="1">SUM(F34,J34,N34,R34,V34,Z34,AD34,AH34,AL34,AP34,AT34,AX34)</f>
        <v>5</v>
      </c>
      <c r="C34" s="414">
        <v>0</v>
      </c>
      <c r="D34" s="415">
        <v>0</v>
      </c>
      <c r="E34" s="415">
        <v>0</v>
      </c>
      <c r="F34" s="416">
        <v>0</v>
      </c>
      <c r="G34" s="417">
        <v>3</v>
      </c>
      <c r="H34" s="418">
        <v>1</v>
      </c>
      <c r="I34" s="418">
        <v>0</v>
      </c>
      <c r="J34" s="419">
        <v>4</v>
      </c>
      <c r="K34" s="420">
        <v>0</v>
      </c>
      <c r="L34" s="421">
        <v>0</v>
      </c>
      <c r="M34" s="421">
        <v>0</v>
      </c>
      <c r="N34" s="422">
        <v>0</v>
      </c>
      <c r="O34" s="423">
        <v>0</v>
      </c>
      <c r="P34" s="424">
        <v>0</v>
      </c>
      <c r="Q34" s="424">
        <v>0</v>
      </c>
      <c r="R34" s="425">
        <v>0</v>
      </c>
      <c r="S34" s="426">
        <v>0</v>
      </c>
      <c r="T34" s="427">
        <v>0</v>
      </c>
      <c r="U34" s="427">
        <v>0</v>
      </c>
      <c r="V34" s="428">
        <v>0</v>
      </c>
      <c r="W34" s="429">
        <v>0</v>
      </c>
      <c r="X34" s="430">
        <v>0</v>
      </c>
      <c r="Y34" s="430">
        <v>0</v>
      </c>
      <c r="Z34" s="431">
        <v>0</v>
      </c>
      <c r="AA34" s="432">
        <v>0</v>
      </c>
      <c r="AB34" s="433">
        <v>0</v>
      </c>
      <c r="AC34" s="433">
        <v>0</v>
      </c>
      <c r="AD34" s="434">
        <v>0</v>
      </c>
      <c r="AE34" s="435">
        <v>0</v>
      </c>
      <c r="AF34" s="436">
        <v>0</v>
      </c>
      <c r="AG34" s="436">
        <v>0</v>
      </c>
      <c r="AH34" s="437">
        <v>0</v>
      </c>
      <c r="AI34" s="438">
        <v>0</v>
      </c>
      <c r="AJ34" s="439">
        <v>0</v>
      </c>
      <c r="AK34" s="439">
        <v>0</v>
      </c>
      <c r="AL34" s="440">
        <v>0</v>
      </c>
      <c r="AM34" s="441">
        <v>0</v>
      </c>
      <c r="AN34" s="442">
        <v>0</v>
      </c>
      <c r="AO34" s="442">
        <v>0</v>
      </c>
      <c r="AP34" s="443">
        <v>0</v>
      </c>
      <c r="AQ34" s="444">
        <v>0</v>
      </c>
      <c r="AR34" s="445">
        <v>0</v>
      </c>
      <c r="AS34" s="445">
        <v>0</v>
      </c>
      <c r="AT34" s="446">
        <v>0</v>
      </c>
      <c r="AU34" s="447">
        <v>0</v>
      </c>
      <c r="AV34" s="448">
        <v>0</v>
      </c>
      <c r="AW34" s="448">
        <v>1</v>
      </c>
      <c r="AX34" s="449">
        <v>1</v>
      </c>
      <c r="AY34" s="492" t="s">
        <v>36</v>
      </c>
    </row>
    <row r="35" spans="1:51" x14ac:dyDescent="0.25">
      <c r="A35" s="455" t="s">
        <v>37</v>
      </c>
      <c r="B35" s="381">
        <f t="shared" si="1"/>
        <v>2.0599999999999996</v>
      </c>
      <c r="C35" s="530">
        <v>0.45</v>
      </c>
      <c r="D35" s="531">
        <v>0.25</v>
      </c>
      <c r="E35" s="531">
        <v>0.25</v>
      </c>
      <c r="F35" s="532">
        <v>0.98</v>
      </c>
      <c r="G35" s="533">
        <v>0.45</v>
      </c>
      <c r="H35" s="534">
        <v>0.05</v>
      </c>
      <c r="I35" s="534">
        <v>0.1</v>
      </c>
      <c r="J35" s="535">
        <v>0.61</v>
      </c>
      <c r="K35" s="536">
        <v>0</v>
      </c>
      <c r="L35" s="537">
        <v>0</v>
      </c>
      <c r="M35" s="537">
        <v>0</v>
      </c>
      <c r="N35" s="538">
        <v>0</v>
      </c>
      <c r="O35" s="539">
        <v>0</v>
      </c>
      <c r="P35" s="540">
        <v>0</v>
      </c>
      <c r="Q35" s="540">
        <v>0</v>
      </c>
      <c r="R35" s="541">
        <v>0</v>
      </c>
      <c r="S35" s="542">
        <v>0</v>
      </c>
      <c r="T35" s="543">
        <v>0</v>
      </c>
      <c r="U35" s="543">
        <v>0</v>
      </c>
      <c r="V35" s="544">
        <v>0</v>
      </c>
      <c r="W35" s="545">
        <v>0</v>
      </c>
      <c r="X35" s="546">
        <v>0</v>
      </c>
      <c r="Y35" s="546">
        <v>0</v>
      </c>
      <c r="Z35" s="547">
        <v>0</v>
      </c>
      <c r="AA35" s="548">
        <v>0</v>
      </c>
      <c r="AB35" s="549">
        <v>0</v>
      </c>
      <c r="AC35" s="549">
        <v>0</v>
      </c>
      <c r="AD35" s="550">
        <v>0</v>
      </c>
      <c r="AE35" s="551">
        <v>0</v>
      </c>
      <c r="AF35" s="552">
        <v>0</v>
      </c>
      <c r="AG35" s="552">
        <v>0</v>
      </c>
      <c r="AH35" s="553">
        <v>0</v>
      </c>
      <c r="AI35" s="554">
        <v>0</v>
      </c>
      <c r="AJ35" s="555">
        <v>0</v>
      </c>
      <c r="AK35" s="555">
        <v>0</v>
      </c>
      <c r="AL35" s="556">
        <v>0</v>
      </c>
      <c r="AM35" s="557">
        <v>0</v>
      </c>
      <c r="AN35" s="558">
        <v>0</v>
      </c>
      <c r="AO35" s="558">
        <v>0</v>
      </c>
      <c r="AP35" s="559">
        <v>0</v>
      </c>
      <c r="AQ35" s="560">
        <v>0</v>
      </c>
      <c r="AR35" s="561">
        <v>0</v>
      </c>
      <c r="AS35" s="561">
        <v>0</v>
      </c>
      <c r="AT35" s="562">
        <v>0</v>
      </c>
      <c r="AU35" s="563">
        <v>0.05</v>
      </c>
      <c r="AV35" s="564">
        <v>0.22</v>
      </c>
      <c r="AW35" s="564">
        <v>0.21</v>
      </c>
      <c r="AX35" s="565">
        <v>0.47</v>
      </c>
      <c r="AY35" s="492" t="s">
        <v>37</v>
      </c>
    </row>
    <row r="36" spans="1:51" x14ac:dyDescent="0.25">
      <c r="A36" s="2" t="s">
        <v>34</v>
      </c>
      <c r="B36" s="381">
        <f t="shared" si="1"/>
        <v>19</v>
      </c>
      <c r="C36" s="414">
        <v>0</v>
      </c>
      <c r="D36" s="415">
        <v>0</v>
      </c>
      <c r="E36" s="415">
        <v>0</v>
      </c>
      <c r="F36" s="416">
        <v>0</v>
      </c>
      <c r="G36" s="417">
        <v>0</v>
      </c>
      <c r="H36" s="418">
        <v>0</v>
      </c>
      <c r="I36" s="418">
        <v>0</v>
      </c>
      <c r="J36" s="419">
        <v>0</v>
      </c>
      <c r="K36" s="420">
        <v>0</v>
      </c>
      <c r="L36" s="421">
        <v>0</v>
      </c>
      <c r="M36" s="421">
        <v>1</v>
      </c>
      <c r="N36" s="422">
        <v>1</v>
      </c>
      <c r="O36" s="423">
        <v>0</v>
      </c>
      <c r="P36" s="424">
        <v>0</v>
      </c>
      <c r="Q36" s="424">
        <v>0</v>
      </c>
      <c r="R36" s="425">
        <v>0</v>
      </c>
      <c r="S36" s="426">
        <v>0</v>
      </c>
      <c r="T36" s="427">
        <v>0</v>
      </c>
      <c r="U36" s="427">
        <v>0</v>
      </c>
      <c r="V36" s="428">
        <v>0</v>
      </c>
      <c r="W36" s="429">
        <v>3</v>
      </c>
      <c r="X36" s="430">
        <v>6</v>
      </c>
      <c r="Y36" s="430">
        <v>0</v>
      </c>
      <c r="Z36" s="431">
        <v>9</v>
      </c>
      <c r="AA36" s="432">
        <v>4</v>
      </c>
      <c r="AB36" s="433">
        <v>4</v>
      </c>
      <c r="AC36" s="433">
        <v>0</v>
      </c>
      <c r="AD36" s="434">
        <v>8</v>
      </c>
      <c r="AE36" s="435">
        <v>0</v>
      </c>
      <c r="AF36" s="436">
        <v>1</v>
      </c>
      <c r="AG36" s="436">
        <v>0</v>
      </c>
      <c r="AH36" s="437">
        <v>1</v>
      </c>
      <c r="AI36" s="438">
        <v>0</v>
      </c>
      <c r="AJ36" s="439">
        <v>0</v>
      </c>
      <c r="AK36" s="439">
        <v>0</v>
      </c>
      <c r="AL36" s="440">
        <v>0</v>
      </c>
      <c r="AM36" s="441">
        <v>0</v>
      </c>
      <c r="AN36" s="442">
        <v>0</v>
      </c>
      <c r="AO36" s="442">
        <v>0</v>
      </c>
      <c r="AP36" s="443">
        <v>0</v>
      </c>
      <c r="AQ36" s="444">
        <v>0</v>
      </c>
      <c r="AR36" s="445">
        <v>0</v>
      </c>
      <c r="AS36" s="445">
        <v>0</v>
      </c>
      <c r="AT36" s="446">
        <v>0</v>
      </c>
      <c r="AU36" s="447">
        <v>0</v>
      </c>
      <c r="AV36" s="448">
        <v>0</v>
      </c>
      <c r="AW36" s="448">
        <v>0</v>
      </c>
      <c r="AX36" s="449">
        <v>0</v>
      </c>
      <c r="AY36" s="262" t="s">
        <v>34</v>
      </c>
    </row>
    <row r="37" spans="1:51" x14ac:dyDescent="0.25">
      <c r="A37" s="2" t="s">
        <v>31</v>
      </c>
      <c r="B37" s="381">
        <f t="shared" si="1"/>
        <v>36.26</v>
      </c>
      <c r="C37" s="530">
        <v>0</v>
      </c>
      <c r="D37" s="531">
        <v>0</v>
      </c>
      <c r="E37" s="531">
        <v>0</v>
      </c>
      <c r="F37" s="532">
        <v>0</v>
      </c>
      <c r="G37" s="533">
        <v>0</v>
      </c>
      <c r="H37" s="534">
        <v>0</v>
      </c>
      <c r="I37" s="534">
        <v>0</v>
      </c>
      <c r="J37" s="535">
        <v>0</v>
      </c>
      <c r="K37" s="536">
        <v>0</v>
      </c>
      <c r="L37" s="537">
        <v>0</v>
      </c>
      <c r="M37" s="537">
        <v>0</v>
      </c>
      <c r="N37" s="538">
        <v>0</v>
      </c>
      <c r="O37" s="539">
        <v>0.3</v>
      </c>
      <c r="P37" s="540">
        <v>0.4</v>
      </c>
      <c r="Q37" s="540">
        <v>0.55000000000000004</v>
      </c>
      <c r="R37" s="541">
        <v>1.67</v>
      </c>
      <c r="S37" s="542">
        <v>0.6</v>
      </c>
      <c r="T37" s="543">
        <v>0.75</v>
      </c>
      <c r="U37" s="543">
        <v>1.84</v>
      </c>
      <c r="V37" s="544">
        <v>3.19</v>
      </c>
      <c r="W37" s="545">
        <v>1.64</v>
      </c>
      <c r="X37" s="546">
        <v>1.44</v>
      </c>
      <c r="Y37" s="546">
        <v>3.3</v>
      </c>
      <c r="Z37" s="547">
        <v>6.39</v>
      </c>
      <c r="AA37" s="548">
        <v>3.19</v>
      </c>
      <c r="AB37" s="549">
        <v>3.65</v>
      </c>
      <c r="AC37" s="549">
        <v>4.51</v>
      </c>
      <c r="AD37" s="550">
        <v>11.35</v>
      </c>
      <c r="AE37" s="551">
        <v>3.76</v>
      </c>
      <c r="AF37" s="552">
        <v>3.05</v>
      </c>
      <c r="AG37" s="552">
        <v>2.7</v>
      </c>
      <c r="AH37" s="553">
        <v>9.51</v>
      </c>
      <c r="AI37" s="554">
        <v>1.91</v>
      </c>
      <c r="AJ37" s="555">
        <v>1.41</v>
      </c>
      <c r="AK37" s="555">
        <v>0.53</v>
      </c>
      <c r="AL37" s="556">
        <v>3.85</v>
      </c>
      <c r="AM37" s="557">
        <v>0.15</v>
      </c>
      <c r="AN37" s="558">
        <v>0.14000000000000001</v>
      </c>
      <c r="AO37" s="558">
        <v>0</v>
      </c>
      <c r="AP37" s="559">
        <v>0.3</v>
      </c>
      <c r="AQ37" s="560">
        <v>0</v>
      </c>
      <c r="AR37" s="561">
        <v>0</v>
      </c>
      <c r="AS37" s="561">
        <v>0</v>
      </c>
      <c r="AT37" s="562">
        <v>0</v>
      </c>
      <c r="AU37" s="563">
        <v>0</v>
      </c>
      <c r="AV37" s="564">
        <v>0</v>
      </c>
      <c r="AW37" s="564">
        <v>0</v>
      </c>
      <c r="AX37" s="565">
        <v>0</v>
      </c>
      <c r="AY37" s="262" t="s">
        <v>31</v>
      </c>
    </row>
    <row r="38" spans="1:51" x14ac:dyDescent="0.25">
      <c r="A38" s="2" t="s">
        <v>35</v>
      </c>
      <c r="B38" s="381">
        <f t="shared" si="1"/>
        <v>1</v>
      </c>
      <c r="C38" s="414">
        <v>0</v>
      </c>
      <c r="D38" s="415">
        <v>0</v>
      </c>
      <c r="E38" s="415">
        <v>0</v>
      </c>
      <c r="F38" s="416">
        <v>0</v>
      </c>
      <c r="G38" s="417">
        <v>0</v>
      </c>
      <c r="H38" s="418">
        <v>0</v>
      </c>
      <c r="I38" s="418">
        <v>0</v>
      </c>
      <c r="J38" s="419">
        <v>0</v>
      </c>
      <c r="K38" s="420">
        <v>0</v>
      </c>
      <c r="L38" s="421">
        <v>0</v>
      </c>
      <c r="M38" s="421">
        <v>0</v>
      </c>
      <c r="N38" s="422">
        <v>0</v>
      </c>
      <c r="O38" s="423">
        <v>0</v>
      </c>
      <c r="P38" s="424">
        <v>0</v>
      </c>
      <c r="Q38" s="424">
        <v>0</v>
      </c>
      <c r="R38" s="425">
        <v>0</v>
      </c>
      <c r="S38" s="426">
        <v>0</v>
      </c>
      <c r="T38" s="427">
        <v>0</v>
      </c>
      <c r="U38" s="427">
        <v>0</v>
      </c>
      <c r="V38" s="428">
        <v>0</v>
      </c>
      <c r="W38" s="429">
        <v>0</v>
      </c>
      <c r="X38" s="430">
        <v>1</v>
      </c>
      <c r="Y38" s="430">
        <v>0</v>
      </c>
      <c r="Z38" s="431">
        <v>1</v>
      </c>
      <c r="AA38" s="432">
        <v>0</v>
      </c>
      <c r="AB38" s="433">
        <v>0</v>
      </c>
      <c r="AC38" s="433">
        <v>0</v>
      </c>
      <c r="AD38" s="434">
        <v>0</v>
      </c>
      <c r="AE38" s="435">
        <v>0</v>
      </c>
      <c r="AF38" s="436">
        <v>0</v>
      </c>
      <c r="AG38" s="436">
        <v>0</v>
      </c>
      <c r="AH38" s="437">
        <v>0</v>
      </c>
      <c r="AI38" s="438">
        <v>0</v>
      </c>
      <c r="AJ38" s="439">
        <v>0</v>
      </c>
      <c r="AK38" s="439">
        <v>0</v>
      </c>
      <c r="AL38" s="440">
        <v>0</v>
      </c>
      <c r="AM38" s="441">
        <v>0</v>
      </c>
      <c r="AN38" s="442">
        <v>0</v>
      </c>
      <c r="AO38" s="442">
        <v>0</v>
      </c>
      <c r="AP38" s="443">
        <v>0</v>
      </c>
      <c r="AQ38" s="444">
        <v>0</v>
      </c>
      <c r="AR38" s="445">
        <v>0</v>
      </c>
      <c r="AS38" s="445">
        <v>0</v>
      </c>
      <c r="AT38" s="446">
        <v>0</v>
      </c>
      <c r="AU38" s="447">
        <v>0</v>
      </c>
      <c r="AV38" s="448">
        <v>0</v>
      </c>
      <c r="AW38" s="448">
        <v>0</v>
      </c>
      <c r="AX38" s="449">
        <v>0</v>
      </c>
      <c r="AY38" s="262" t="s">
        <v>35</v>
      </c>
    </row>
    <row r="39" spans="1:51" x14ac:dyDescent="0.25">
      <c r="A39" s="2" t="s">
        <v>32</v>
      </c>
      <c r="B39" s="381">
        <f t="shared" si="1"/>
        <v>8.3699999999999992</v>
      </c>
      <c r="C39" s="530">
        <v>0</v>
      </c>
      <c r="D39" s="531">
        <v>0</v>
      </c>
      <c r="E39" s="531">
        <v>0</v>
      </c>
      <c r="F39" s="532">
        <v>0</v>
      </c>
      <c r="G39" s="533">
        <v>0</v>
      </c>
      <c r="H39" s="534">
        <v>0</v>
      </c>
      <c r="I39" s="534">
        <v>0</v>
      </c>
      <c r="J39" s="535">
        <v>0</v>
      </c>
      <c r="K39" s="536">
        <v>0</v>
      </c>
      <c r="L39" s="537">
        <v>0</v>
      </c>
      <c r="M39" s="537">
        <v>0</v>
      </c>
      <c r="N39" s="538">
        <v>0</v>
      </c>
      <c r="O39" s="539">
        <v>0</v>
      </c>
      <c r="P39" s="540">
        <v>0</v>
      </c>
      <c r="Q39" s="540">
        <v>0</v>
      </c>
      <c r="R39" s="541">
        <v>0</v>
      </c>
      <c r="S39" s="542">
        <v>0</v>
      </c>
      <c r="T39" s="543">
        <v>0</v>
      </c>
      <c r="U39" s="543">
        <v>0.05</v>
      </c>
      <c r="V39" s="544">
        <v>0.05</v>
      </c>
      <c r="W39" s="545">
        <v>0.25</v>
      </c>
      <c r="X39" s="546">
        <v>0.3</v>
      </c>
      <c r="Y39" s="546">
        <v>0.9</v>
      </c>
      <c r="Z39" s="547">
        <v>1.44</v>
      </c>
      <c r="AA39" s="548">
        <v>0.94</v>
      </c>
      <c r="AB39" s="549">
        <v>1</v>
      </c>
      <c r="AC39" s="549">
        <v>1.36</v>
      </c>
      <c r="AD39" s="550">
        <v>3.25</v>
      </c>
      <c r="AE39" s="551">
        <v>1.4</v>
      </c>
      <c r="AF39" s="552">
        <v>0.75</v>
      </c>
      <c r="AG39" s="552">
        <v>0.9</v>
      </c>
      <c r="AH39" s="553">
        <v>3.05</v>
      </c>
      <c r="AI39" s="554">
        <v>0.26</v>
      </c>
      <c r="AJ39" s="555">
        <v>0.26</v>
      </c>
      <c r="AK39" s="555">
        <v>0.05</v>
      </c>
      <c r="AL39" s="556">
        <v>0.57999999999999996</v>
      </c>
      <c r="AM39" s="557">
        <v>0</v>
      </c>
      <c r="AN39" s="558">
        <v>0</v>
      </c>
      <c r="AO39" s="558">
        <v>0</v>
      </c>
      <c r="AP39" s="559">
        <v>0</v>
      </c>
      <c r="AQ39" s="560">
        <v>0</v>
      </c>
      <c r="AR39" s="561">
        <v>0</v>
      </c>
      <c r="AS39" s="561">
        <v>0</v>
      </c>
      <c r="AT39" s="562">
        <v>0</v>
      </c>
      <c r="AU39" s="563">
        <v>0</v>
      </c>
      <c r="AV39" s="564">
        <v>0</v>
      </c>
      <c r="AW39" s="564">
        <v>0</v>
      </c>
      <c r="AX39" s="565">
        <v>0</v>
      </c>
      <c r="AY39" s="262" t="s">
        <v>32</v>
      </c>
    </row>
    <row r="40" spans="1:51" s="651" customFormat="1" ht="13.8" thickBot="1" x14ac:dyDescent="0.3">
      <c r="A40" s="645"/>
      <c r="B40" s="646"/>
      <c r="C40" s="652"/>
      <c r="D40" s="653"/>
      <c r="E40" s="653"/>
      <c r="F40" s="654"/>
      <c r="G40" s="652"/>
      <c r="H40" s="653"/>
      <c r="I40" s="653"/>
      <c r="J40" s="654"/>
      <c r="K40" s="652"/>
      <c r="L40" s="653"/>
      <c r="M40" s="653"/>
      <c r="N40" s="654"/>
      <c r="O40" s="652"/>
      <c r="P40" s="653"/>
      <c r="Q40" s="653"/>
      <c r="R40" s="654"/>
      <c r="S40" s="652"/>
      <c r="T40" s="653"/>
      <c r="U40" s="653"/>
      <c r="V40" s="654"/>
      <c r="W40" s="652"/>
      <c r="X40" s="653"/>
      <c r="Y40" s="653"/>
      <c r="Z40" s="654"/>
      <c r="AA40" s="652"/>
      <c r="AB40" s="653"/>
      <c r="AC40" s="653"/>
      <c r="AD40" s="654"/>
      <c r="AE40" s="652"/>
      <c r="AF40" s="653"/>
      <c r="AG40" s="653"/>
      <c r="AH40" s="654"/>
      <c r="AI40" s="652"/>
      <c r="AJ40" s="653"/>
      <c r="AK40" s="653"/>
      <c r="AL40" s="654"/>
      <c r="AM40" s="652"/>
      <c r="AN40" s="653"/>
      <c r="AO40" s="653"/>
      <c r="AP40" s="654"/>
      <c r="AQ40" s="652"/>
      <c r="AR40" s="653"/>
      <c r="AS40" s="653"/>
      <c r="AT40" s="654"/>
      <c r="AU40" s="652"/>
      <c r="AV40" s="653"/>
      <c r="AW40" s="653"/>
      <c r="AX40" s="654"/>
      <c r="AY40" s="650"/>
    </row>
    <row r="41" spans="1:51" ht="13.8" thickTop="1" x14ac:dyDescent="0.25">
      <c r="A41" s="4" t="s">
        <v>33</v>
      </c>
      <c r="B41" s="386">
        <f t="shared" ref="B41:AG41" si="2">(B3+B22)/2</f>
        <v>11.327083333333334</v>
      </c>
      <c r="C41" s="15">
        <f t="shared" si="2"/>
        <v>1.7249999999999999</v>
      </c>
      <c r="D41" s="16">
        <f t="shared" si="2"/>
        <v>5.1349999999999998</v>
      </c>
      <c r="E41" s="29">
        <f t="shared" si="2"/>
        <v>5.3599999999999994</v>
      </c>
      <c r="F41" s="29">
        <f t="shared" si="2"/>
        <v>4.1150000000000002</v>
      </c>
      <c r="G41" s="37">
        <f t="shared" si="2"/>
        <v>3.9299999999999997</v>
      </c>
      <c r="H41" s="38">
        <f t="shared" si="2"/>
        <v>4.7149999999999999</v>
      </c>
      <c r="I41" s="38">
        <f t="shared" si="2"/>
        <v>10.455</v>
      </c>
      <c r="J41" s="39">
        <f t="shared" si="2"/>
        <v>6.08</v>
      </c>
      <c r="K41" s="58">
        <f t="shared" si="2"/>
        <v>5.8250000000000002</v>
      </c>
      <c r="L41" s="59">
        <f t="shared" si="2"/>
        <v>7.3550000000000004</v>
      </c>
      <c r="M41" s="59">
        <f t="shared" si="2"/>
        <v>9.73</v>
      </c>
      <c r="N41" s="60">
        <f t="shared" si="2"/>
        <v>7.72</v>
      </c>
      <c r="O41" s="79">
        <f t="shared" si="2"/>
        <v>7.0500000000000007</v>
      </c>
      <c r="P41" s="80">
        <f t="shared" si="2"/>
        <v>6.4799999999999995</v>
      </c>
      <c r="Q41" s="80">
        <f t="shared" si="2"/>
        <v>9.8149999999999995</v>
      </c>
      <c r="R41" s="81">
        <f t="shared" si="2"/>
        <v>7.8</v>
      </c>
      <c r="S41" s="100">
        <f t="shared" si="2"/>
        <v>10.629999999999999</v>
      </c>
      <c r="T41" s="101">
        <f t="shared" si="2"/>
        <v>12.08</v>
      </c>
      <c r="U41" s="101">
        <f t="shared" si="2"/>
        <v>13.525</v>
      </c>
      <c r="V41" s="102">
        <f t="shared" si="2"/>
        <v>11.875</v>
      </c>
      <c r="W41" s="121">
        <f t="shared" si="2"/>
        <v>16.649999999999999</v>
      </c>
      <c r="X41" s="122">
        <f t="shared" si="2"/>
        <v>19.399999999999999</v>
      </c>
      <c r="Y41" s="122">
        <f t="shared" si="2"/>
        <v>16.3</v>
      </c>
      <c r="Z41" s="123">
        <f t="shared" si="2"/>
        <v>17.45</v>
      </c>
      <c r="AA41" s="142">
        <f t="shared" si="2"/>
        <v>17.75</v>
      </c>
      <c r="AB41" s="143">
        <f t="shared" si="2"/>
        <v>19.5</v>
      </c>
      <c r="AC41" s="143">
        <f t="shared" si="2"/>
        <v>19.350000000000001</v>
      </c>
      <c r="AD41" s="144">
        <f t="shared" si="2"/>
        <v>18.950000000000003</v>
      </c>
      <c r="AE41" s="163">
        <f t="shared" si="2"/>
        <v>17.350000000000001</v>
      </c>
      <c r="AF41" s="164">
        <f t="shared" si="2"/>
        <v>17.5</v>
      </c>
      <c r="AG41" s="164">
        <f t="shared" si="2"/>
        <v>17.8</v>
      </c>
      <c r="AH41" s="165">
        <f t="shared" ref="AH41:AX41" si="3">(AH3+AH22)/2</f>
        <v>17.55</v>
      </c>
      <c r="AI41" s="185">
        <f t="shared" si="3"/>
        <v>19.95</v>
      </c>
      <c r="AJ41" s="186">
        <f t="shared" si="3"/>
        <v>17.600000000000001</v>
      </c>
      <c r="AK41" s="186">
        <f t="shared" si="3"/>
        <v>14.9</v>
      </c>
      <c r="AL41" s="187">
        <f t="shared" si="3"/>
        <v>17.45</v>
      </c>
      <c r="AM41" s="205">
        <f t="shared" si="3"/>
        <v>13.030000000000001</v>
      </c>
      <c r="AN41" s="206">
        <f t="shared" si="3"/>
        <v>12.41</v>
      </c>
      <c r="AO41" s="206">
        <f t="shared" si="3"/>
        <v>11.49</v>
      </c>
      <c r="AP41" s="207">
        <f t="shared" si="3"/>
        <v>12.275</v>
      </c>
      <c r="AQ41" s="227">
        <f t="shared" si="3"/>
        <v>8.25</v>
      </c>
      <c r="AR41" s="227">
        <f t="shared" si="3"/>
        <v>9.33</v>
      </c>
      <c r="AS41" s="227">
        <f t="shared" si="3"/>
        <v>5.0149999999999997</v>
      </c>
      <c r="AT41" s="228">
        <f t="shared" si="3"/>
        <v>7.5150000000000006</v>
      </c>
      <c r="AU41" s="247">
        <f t="shared" si="3"/>
        <v>5.5949999999999998</v>
      </c>
      <c r="AV41" s="248">
        <f t="shared" si="3"/>
        <v>7.54</v>
      </c>
      <c r="AW41" s="248">
        <f t="shared" si="3"/>
        <v>8.1999999999999993</v>
      </c>
      <c r="AX41" s="372">
        <f t="shared" si="3"/>
        <v>7.1449999999999996</v>
      </c>
      <c r="AY41" s="261" t="s">
        <v>33</v>
      </c>
    </row>
    <row r="42" spans="1:51" x14ac:dyDescent="0.25">
      <c r="A42" s="2" t="s">
        <v>43</v>
      </c>
      <c r="B42" s="387">
        <f t="shared" ref="B42:AG42" si="4">(B4+B23)/2</f>
        <v>11.465833333333332</v>
      </c>
      <c r="C42" s="23">
        <f t="shared" si="4"/>
        <v>4.8149999999999995</v>
      </c>
      <c r="D42" s="24">
        <f t="shared" si="4"/>
        <v>4.9350000000000005</v>
      </c>
      <c r="E42" s="30">
        <f t="shared" si="4"/>
        <v>4.2549999999999999</v>
      </c>
      <c r="F42" s="30">
        <f t="shared" si="4"/>
        <v>4.6550000000000002</v>
      </c>
      <c r="G42" s="46">
        <f t="shared" si="4"/>
        <v>5</v>
      </c>
      <c r="H42" s="47">
        <f t="shared" si="4"/>
        <v>4.9399999999999995</v>
      </c>
      <c r="I42" s="47">
        <f t="shared" si="4"/>
        <v>5.4450000000000003</v>
      </c>
      <c r="J42" s="48">
        <f t="shared" si="4"/>
        <v>5.1049999999999995</v>
      </c>
      <c r="K42" s="67">
        <f t="shared" si="4"/>
        <v>6.2949999999999999</v>
      </c>
      <c r="L42" s="68">
        <f t="shared" si="4"/>
        <v>7.8449999999999998</v>
      </c>
      <c r="M42" s="68">
        <f t="shared" si="4"/>
        <v>8.51</v>
      </c>
      <c r="N42" s="69">
        <f t="shared" si="4"/>
        <v>7.5849999999999991</v>
      </c>
      <c r="O42" s="88">
        <f t="shared" si="4"/>
        <v>9.6000000000000014</v>
      </c>
      <c r="P42" s="89">
        <f t="shared" si="4"/>
        <v>10.66</v>
      </c>
      <c r="Q42" s="89">
        <f t="shared" si="4"/>
        <v>11.994999999999999</v>
      </c>
      <c r="R42" s="90">
        <f t="shared" si="4"/>
        <v>10.725000000000001</v>
      </c>
      <c r="S42" s="109">
        <f t="shared" si="4"/>
        <v>12.455</v>
      </c>
      <c r="T42" s="110">
        <f t="shared" si="4"/>
        <v>13.16</v>
      </c>
      <c r="U42" s="110">
        <f t="shared" si="4"/>
        <v>15.07</v>
      </c>
      <c r="V42" s="111">
        <f t="shared" si="4"/>
        <v>13.615000000000002</v>
      </c>
      <c r="W42" s="130">
        <f t="shared" si="4"/>
        <v>15.835000000000001</v>
      </c>
      <c r="X42" s="131">
        <f t="shared" si="4"/>
        <v>16.63</v>
      </c>
      <c r="Y42" s="131">
        <f t="shared" si="4"/>
        <v>17.914999999999999</v>
      </c>
      <c r="Z42" s="132">
        <f t="shared" si="4"/>
        <v>16.82</v>
      </c>
      <c r="AA42" s="151">
        <f t="shared" si="4"/>
        <v>18.13</v>
      </c>
      <c r="AB42" s="152">
        <f t="shared" si="4"/>
        <v>18.555</v>
      </c>
      <c r="AC42" s="152">
        <f t="shared" si="4"/>
        <v>19.329999999999998</v>
      </c>
      <c r="AD42" s="153">
        <f t="shared" si="4"/>
        <v>18.695</v>
      </c>
      <c r="AE42" s="172">
        <f t="shared" si="4"/>
        <v>19.074999999999999</v>
      </c>
      <c r="AF42" s="173">
        <f t="shared" si="4"/>
        <v>18.760000000000002</v>
      </c>
      <c r="AG42" s="173">
        <f t="shared" si="4"/>
        <v>18.12</v>
      </c>
      <c r="AH42" s="174">
        <f t="shared" ref="AH42:AX42" si="5">(AH4+AH23)/2</f>
        <v>18.63</v>
      </c>
      <c r="AI42" s="178">
        <f t="shared" si="5"/>
        <v>16.955000000000002</v>
      </c>
      <c r="AJ42" s="194">
        <f t="shared" si="5"/>
        <v>15.774999999999999</v>
      </c>
      <c r="AK42" s="194">
        <f t="shared" si="5"/>
        <v>14.709999999999999</v>
      </c>
      <c r="AL42" s="195">
        <f t="shared" si="5"/>
        <v>15.81</v>
      </c>
      <c r="AM42" s="214">
        <f t="shared" si="5"/>
        <v>14.02</v>
      </c>
      <c r="AN42" s="215">
        <f t="shared" si="5"/>
        <v>12.465</v>
      </c>
      <c r="AO42" s="215">
        <f t="shared" si="5"/>
        <v>11.525</v>
      </c>
      <c r="AP42" s="216">
        <f t="shared" si="5"/>
        <v>12.6</v>
      </c>
      <c r="AQ42" s="235">
        <f t="shared" si="5"/>
        <v>9.6900000000000013</v>
      </c>
      <c r="AR42" s="236">
        <f t="shared" si="5"/>
        <v>8.01</v>
      </c>
      <c r="AS42" s="236">
        <f t="shared" si="5"/>
        <v>6.8599999999999994</v>
      </c>
      <c r="AT42" s="237">
        <f t="shared" si="5"/>
        <v>8.18</v>
      </c>
      <c r="AU42" s="255">
        <f t="shared" si="5"/>
        <v>5.4649999999999999</v>
      </c>
      <c r="AV42" s="256">
        <f t="shared" si="5"/>
        <v>4.4399999999999995</v>
      </c>
      <c r="AW42" s="256">
        <f t="shared" si="5"/>
        <v>5.5549999999999997</v>
      </c>
      <c r="AX42" s="257">
        <f t="shared" si="5"/>
        <v>5.17</v>
      </c>
      <c r="AY42" s="262" t="s">
        <v>43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EE62C-0845-4FBC-9E18-8615A7394D9F}">
  <dimension ref="A1:AY46"/>
  <sheetViews>
    <sheetView topLeftCell="Y1" workbookViewId="0">
      <selection activeCell="AN3" sqref="AN3"/>
    </sheetView>
  </sheetViews>
  <sheetFormatPr baseColWidth="10" defaultRowHeight="13.2" x14ac:dyDescent="0.25"/>
  <cols>
    <col min="1" max="1" width="40.5546875" customWidth="1"/>
    <col min="2" max="2" width="9.88671875" customWidth="1"/>
    <col min="3" max="25" width="6.33203125" customWidth="1"/>
    <col min="26" max="26" width="6.88671875" customWidth="1"/>
    <col min="27" max="33" width="6.33203125" customWidth="1"/>
    <col min="34" max="34" width="7.109375" customWidth="1"/>
    <col min="35" max="50" width="6.33203125" customWidth="1"/>
    <col min="51" max="51" width="40.5546875" customWidth="1"/>
  </cols>
  <sheetData>
    <row r="1" spans="1:51" ht="13.8" thickTop="1" x14ac:dyDescent="0.25">
      <c r="A1" s="2" t="s">
        <v>66</v>
      </c>
      <c r="B1" s="378" t="s">
        <v>16</v>
      </c>
      <c r="C1" s="9"/>
      <c r="D1" s="10" t="s">
        <v>0</v>
      </c>
      <c r="E1" s="10"/>
      <c r="F1" s="11"/>
      <c r="G1" s="31"/>
      <c r="H1" s="32" t="s">
        <v>5</v>
      </c>
      <c r="I1" s="32"/>
      <c r="J1" s="33"/>
      <c r="K1" s="52"/>
      <c r="L1" s="53" t="s">
        <v>6</v>
      </c>
      <c r="M1" s="53"/>
      <c r="N1" s="54"/>
      <c r="O1" s="73"/>
      <c r="P1" s="74" t="s">
        <v>7</v>
      </c>
      <c r="Q1" s="74"/>
      <c r="R1" s="75"/>
      <c r="S1" s="94"/>
      <c r="T1" s="95" t="s">
        <v>8</v>
      </c>
      <c r="U1" s="95"/>
      <c r="V1" s="96"/>
      <c r="W1" s="115"/>
      <c r="X1" s="116" t="s">
        <v>9</v>
      </c>
      <c r="Y1" s="116"/>
      <c r="Z1" s="117"/>
      <c r="AA1" s="136"/>
      <c r="AB1" s="137" t="s">
        <v>10</v>
      </c>
      <c r="AC1" s="137"/>
      <c r="AD1" s="138"/>
      <c r="AE1" s="157"/>
      <c r="AF1" s="158" t="s">
        <v>11</v>
      </c>
      <c r="AG1" s="158"/>
      <c r="AH1" s="159"/>
      <c r="AI1" s="179"/>
      <c r="AJ1" s="180" t="s">
        <v>12</v>
      </c>
      <c r="AK1" s="180"/>
      <c r="AL1" s="181"/>
      <c r="AM1" s="199"/>
      <c r="AN1" s="200" t="s">
        <v>13</v>
      </c>
      <c r="AO1" s="200"/>
      <c r="AP1" s="201"/>
      <c r="AQ1" s="220"/>
      <c r="AR1" s="221" t="s">
        <v>14</v>
      </c>
      <c r="AS1" s="221"/>
      <c r="AT1" s="222"/>
      <c r="AU1" s="241"/>
      <c r="AV1" s="242" t="s">
        <v>15</v>
      </c>
      <c r="AW1" s="242"/>
      <c r="AX1" s="243"/>
      <c r="AY1" s="262">
        <v>2022</v>
      </c>
    </row>
    <row r="2" spans="1:51" ht="13.8" thickBot="1" x14ac:dyDescent="0.3">
      <c r="A2" s="3"/>
      <c r="B2" s="379"/>
      <c r="C2" s="12" t="s">
        <v>2</v>
      </c>
      <c r="D2" s="13" t="s">
        <v>3</v>
      </c>
      <c r="E2" s="13" t="s">
        <v>4</v>
      </c>
      <c r="F2" s="14" t="s">
        <v>1</v>
      </c>
      <c r="G2" s="34" t="s">
        <v>2</v>
      </c>
      <c r="H2" s="35" t="s">
        <v>3</v>
      </c>
      <c r="I2" s="35" t="s">
        <v>4</v>
      </c>
      <c r="J2" s="36" t="s">
        <v>1</v>
      </c>
      <c r="K2" s="55" t="s">
        <v>2</v>
      </c>
      <c r="L2" s="56" t="s">
        <v>3</v>
      </c>
      <c r="M2" s="56" t="s">
        <v>4</v>
      </c>
      <c r="N2" s="57" t="s">
        <v>1</v>
      </c>
      <c r="O2" s="76" t="s">
        <v>2</v>
      </c>
      <c r="P2" s="77" t="s">
        <v>3</v>
      </c>
      <c r="Q2" s="77" t="s">
        <v>4</v>
      </c>
      <c r="R2" s="78" t="s">
        <v>1</v>
      </c>
      <c r="S2" s="97" t="s">
        <v>2</v>
      </c>
      <c r="T2" s="98" t="s">
        <v>3</v>
      </c>
      <c r="U2" s="98" t="s">
        <v>4</v>
      </c>
      <c r="V2" s="99" t="s">
        <v>1</v>
      </c>
      <c r="W2" s="118" t="s">
        <v>2</v>
      </c>
      <c r="X2" s="119" t="s">
        <v>3</v>
      </c>
      <c r="Y2" s="119" t="s">
        <v>4</v>
      </c>
      <c r="Z2" s="120" t="s">
        <v>1</v>
      </c>
      <c r="AA2" s="139" t="s">
        <v>2</v>
      </c>
      <c r="AB2" s="140" t="s">
        <v>3</v>
      </c>
      <c r="AC2" s="140" t="s">
        <v>4</v>
      </c>
      <c r="AD2" s="141" t="s">
        <v>1</v>
      </c>
      <c r="AE2" s="160" t="s">
        <v>2</v>
      </c>
      <c r="AF2" s="161" t="s">
        <v>3</v>
      </c>
      <c r="AG2" s="161" t="s">
        <v>4</v>
      </c>
      <c r="AH2" s="162" t="s">
        <v>1</v>
      </c>
      <c r="AI2" s="182" t="s">
        <v>2</v>
      </c>
      <c r="AJ2" s="183" t="s">
        <v>3</v>
      </c>
      <c r="AK2" s="183" t="s">
        <v>4</v>
      </c>
      <c r="AL2" s="184" t="s">
        <v>1</v>
      </c>
      <c r="AM2" s="202" t="s">
        <v>2</v>
      </c>
      <c r="AN2" s="203" t="s">
        <v>3</v>
      </c>
      <c r="AO2" s="203" t="s">
        <v>4</v>
      </c>
      <c r="AP2" s="204" t="s">
        <v>1</v>
      </c>
      <c r="AQ2" s="223" t="s">
        <v>2</v>
      </c>
      <c r="AR2" s="224" t="s">
        <v>3</v>
      </c>
      <c r="AS2" s="224" t="s">
        <v>4</v>
      </c>
      <c r="AT2" s="225" t="s">
        <v>1</v>
      </c>
      <c r="AU2" s="244" t="s">
        <v>2</v>
      </c>
      <c r="AV2" s="245" t="s">
        <v>3</v>
      </c>
      <c r="AW2" s="245" t="s">
        <v>4</v>
      </c>
      <c r="AX2" s="246" t="s">
        <v>1</v>
      </c>
      <c r="AY2" s="374"/>
    </row>
    <row r="3" spans="1:51" ht="13.8" thickTop="1" x14ac:dyDescent="0.25">
      <c r="A3" s="413" t="s">
        <v>17</v>
      </c>
      <c r="B3" s="371">
        <f>AVERAGE(F3,J3,N3,R3,V3,Z3,AD3,AH3,AL3,AP3,AT3,AX3)</f>
        <v>8.0441666666666674</v>
      </c>
      <c r="C3" s="414">
        <v>4.71</v>
      </c>
      <c r="D3" s="415">
        <v>0.03</v>
      </c>
      <c r="E3" s="415">
        <v>1.69</v>
      </c>
      <c r="F3" s="416">
        <v>2.13</v>
      </c>
      <c r="G3" s="417">
        <v>5.18</v>
      </c>
      <c r="H3" s="418">
        <v>4.79</v>
      </c>
      <c r="I3" s="418">
        <v>3.11</v>
      </c>
      <c r="J3" s="419">
        <v>4.45</v>
      </c>
      <c r="K3" s="420">
        <v>3.23</v>
      </c>
      <c r="L3" s="421">
        <v>5.22</v>
      </c>
      <c r="M3" s="421">
        <v>4.05</v>
      </c>
      <c r="N3" s="422">
        <v>4.16</v>
      </c>
      <c r="O3" s="423">
        <v>3.15</v>
      </c>
      <c r="P3" s="424">
        <v>6.03</v>
      </c>
      <c r="Q3" s="424">
        <v>6.55</v>
      </c>
      <c r="R3" s="425">
        <v>5.24</v>
      </c>
      <c r="S3" s="426">
        <v>7.79</v>
      </c>
      <c r="T3" s="427">
        <v>11.1</v>
      </c>
      <c r="U3" s="427">
        <v>9.15</v>
      </c>
      <c r="V3" s="428">
        <v>9.35</v>
      </c>
      <c r="W3" s="429">
        <v>11.7</v>
      </c>
      <c r="X3" s="430">
        <v>12</v>
      </c>
      <c r="Y3" s="430">
        <v>12.3</v>
      </c>
      <c r="Z3" s="431">
        <v>12</v>
      </c>
      <c r="AA3" s="432">
        <v>11.3</v>
      </c>
      <c r="AB3" s="433">
        <v>14.8</v>
      </c>
      <c r="AC3" s="433">
        <v>14.4</v>
      </c>
      <c r="AD3" s="434">
        <v>13.5</v>
      </c>
      <c r="AE3" s="435">
        <v>13.4</v>
      </c>
      <c r="AF3" s="436">
        <v>15.2</v>
      </c>
      <c r="AG3" s="436">
        <v>14.6</v>
      </c>
      <c r="AH3" s="437">
        <v>14.4</v>
      </c>
      <c r="AI3" s="438">
        <v>14.7</v>
      </c>
      <c r="AJ3" s="439">
        <v>10.9</v>
      </c>
      <c r="AK3" s="439">
        <v>7.99</v>
      </c>
      <c r="AL3" s="440">
        <v>11.2</v>
      </c>
      <c r="AM3" s="441">
        <v>8.77</v>
      </c>
      <c r="AN3" s="442">
        <v>10.9</v>
      </c>
      <c r="AO3" s="442">
        <v>12.5</v>
      </c>
      <c r="AP3" s="443">
        <v>10.8</v>
      </c>
      <c r="AQ3" s="444">
        <v>9.56</v>
      </c>
      <c r="AR3" s="445">
        <v>7.13</v>
      </c>
      <c r="AS3" s="445">
        <v>5.36</v>
      </c>
      <c r="AT3" s="446">
        <v>7.35</v>
      </c>
      <c r="AU3" s="447">
        <v>-0.4</v>
      </c>
      <c r="AV3" s="448">
        <v>-2.09</v>
      </c>
      <c r="AW3" s="448">
        <v>7.75</v>
      </c>
      <c r="AX3" s="449">
        <v>1.95</v>
      </c>
      <c r="AY3" s="450" t="s">
        <v>17</v>
      </c>
    </row>
    <row r="4" spans="1:51" x14ac:dyDescent="0.25">
      <c r="A4" s="452" t="s">
        <v>18</v>
      </c>
      <c r="B4" s="373">
        <f>AVERAGE(F4,J4,N4,R4,V4,Z4,AD4,AH4,AL4,AP4,AT4,AX4)</f>
        <v>7.168333333333333</v>
      </c>
      <c r="C4" s="414">
        <v>2.04</v>
      </c>
      <c r="D4" s="415">
        <v>2.21</v>
      </c>
      <c r="E4" s="415">
        <v>1.58</v>
      </c>
      <c r="F4" s="416">
        <v>1.93</v>
      </c>
      <c r="G4" s="417">
        <v>2.14</v>
      </c>
      <c r="H4" s="418">
        <v>1.52</v>
      </c>
      <c r="I4" s="418">
        <v>2.33</v>
      </c>
      <c r="J4" s="419">
        <v>1.96</v>
      </c>
      <c r="K4" s="420">
        <v>2.4700000000000002</v>
      </c>
      <c r="L4" s="421">
        <v>3.64</v>
      </c>
      <c r="M4" s="421">
        <v>3.67</v>
      </c>
      <c r="N4" s="422">
        <v>3.28</v>
      </c>
      <c r="O4" s="423">
        <v>4.17</v>
      </c>
      <c r="P4" s="424">
        <v>4.45</v>
      </c>
      <c r="Q4" s="424">
        <v>6.21</v>
      </c>
      <c r="R4" s="425">
        <v>4.9400000000000004</v>
      </c>
      <c r="S4" s="426">
        <v>7.05</v>
      </c>
      <c r="T4" s="427">
        <v>7.9</v>
      </c>
      <c r="U4" s="427">
        <v>9.6199999999999992</v>
      </c>
      <c r="V4" s="428">
        <v>8.25</v>
      </c>
      <c r="W4" s="429">
        <v>10.59</v>
      </c>
      <c r="X4" s="430">
        <v>11.65</v>
      </c>
      <c r="Y4" s="430">
        <v>12.42</v>
      </c>
      <c r="Z4" s="431">
        <v>11.57</v>
      </c>
      <c r="AA4" s="432">
        <v>13.05</v>
      </c>
      <c r="AB4" s="433">
        <v>13.21</v>
      </c>
      <c r="AC4" s="433">
        <v>13.86</v>
      </c>
      <c r="AD4" s="434">
        <v>13.39</v>
      </c>
      <c r="AE4" s="435">
        <v>13.38</v>
      </c>
      <c r="AF4" s="436">
        <v>13.74</v>
      </c>
      <c r="AG4" s="436">
        <v>13.1</v>
      </c>
      <c r="AH4" s="437">
        <v>13.4</v>
      </c>
      <c r="AI4" s="438">
        <v>11.98</v>
      </c>
      <c r="AJ4" s="439">
        <v>10.71</v>
      </c>
      <c r="AK4" s="439">
        <v>9.73</v>
      </c>
      <c r="AL4" s="440">
        <v>10.75</v>
      </c>
      <c r="AM4" s="441">
        <v>10.08</v>
      </c>
      <c r="AN4" s="442">
        <v>8.36</v>
      </c>
      <c r="AO4" s="442">
        <v>8.06</v>
      </c>
      <c r="AP4" s="443">
        <v>8.75</v>
      </c>
      <c r="AQ4" s="444">
        <v>6.21</v>
      </c>
      <c r="AR4" s="445">
        <v>5.18</v>
      </c>
      <c r="AS4" s="445">
        <v>3.92</v>
      </c>
      <c r="AT4" s="446">
        <v>5.1100000000000003</v>
      </c>
      <c r="AU4" s="447">
        <v>2.81</v>
      </c>
      <c r="AV4" s="448">
        <v>1.89</v>
      </c>
      <c r="AW4" s="448">
        <v>3.29</v>
      </c>
      <c r="AX4" s="449">
        <v>2.69</v>
      </c>
      <c r="AY4" s="453" t="s">
        <v>18</v>
      </c>
    </row>
    <row r="5" spans="1:51" x14ac:dyDescent="0.25">
      <c r="A5" s="5" t="s">
        <v>38</v>
      </c>
      <c r="B5" s="378">
        <v>6.13</v>
      </c>
      <c r="C5" s="17">
        <v>-8.2100000000000009</v>
      </c>
      <c r="D5" s="18">
        <v>-3.68</v>
      </c>
      <c r="E5" s="18">
        <v>-2.38</v>
      </c>
      <c r="F5" s="19">
        <v>-1.98</v>
      </c>
      <c r="G5" s="40">
        <v>-9.07</v>
      </c>
      <c r="H5" s="41">
        <v>-3.11</v>
      </c>
      <c r="I5" s="41">
        <v>-4.54</v>
      </c>
      <c r="J5" s="42">
        <v>-2.1</v>
      </c>
      <c r="K5" s="61">
        <v>-2</v>
      </c>
      <c r="L5" s="62">
        <v>-1.32</v>
      </c>
      <c r="M5" s="62">
        <v>0.26400000000000001</v>
      </c>
      <c r="N5" s="63">
        <v>1.27</v>
      </c>
      <c r="O5" s="82">
        <v>-0.54</v>
      </c>
      <c r="P5" s="83">
        <v>0.36</v>
      </c>
      <c r="Q5" s="83">
        <v>3.23</v>
      </c>
      <c r="R5" s="84">
        <v>2.1</v>
      </c>
      <c r="S5" s="103">
        <v>3.35</v>
      </c>
      <c r="T5" s="104">
        <v>3.55</v>
      </c>
      <c r="U5" s="104">
        <v>6.12</v>
      </c>
      <c r="V5" s="105">
        <v>5.4</v>
      </c>
      <c r="W5" s="124">
        <v>7.65</v>
      </c>
      <c r="X5" s="125">
        <v>8.4600000000000009</v>
      </c>
      <c r="Y5" s="125">
        <v>8.85</v>
      </c>
      <c r="Z5" s="126">
        <v>9.85</v>
      </c>
      <c r="AA5" s="145">
        <v>10.1</v>
      </c>
      <c r="AB5" s="146">
        <v>10.6</v>
      </c>
      <c r="AC5" s="146">
        <v>11.7</v>
      </c>
      <c r="AD5" s="147">
        <v>11.5</v>
      </c>
      <c r="AE5" s="166">
        <v>10.6</v>
      </c>
      <c r="AF5" s="167">
        <v>11.6</v>
      </c>
      <c r="AG5" s="167">
        <v>11.5</v>
      </c>
      <c r="AH5" s="168">
        <v>11.7</v>
      </c>
      <c r="AI5" s="188">
        <v>8.7899999999999991</v>
      </c>
      <c r="AJ5" s="189">
        <v>7.64</v>
      </c>
      <c r="AK5" s="189">
        <v>5.88</v>
      </c>
      <c r="AL5" s="190">
        <v>7.66</v>
      </c>
      <c r="AM5" s="208">
        <v>6.55</v>
      </c>
      <c r="AN5" s="209">
        <v>4.88</v>
      </c>
      <c r="AO5" s="209">
        <v>1.1200000000000001</v>
      </c>
      <c r="AP5" s="210">
        <v>4.42</v>
      </c>
      <c r="AQ5" s="229">
        <v>1.78</v>
      </c>
      <c r="AR5" s="230">
        <v>1.48</v>
      </c>
      <c r="AS5" s="230">
        <v>-0.89</v>
      </c>
      <c r="AT5" s="231">
        <v>3.45</v>
      </c>
      <c r="AU5" s="249">
        <v>-3.35</v>
      </c>
      <c r="AV5" s="250">
        <v>-3.98</v>
      </c>
      <c r="AW5" s="250">
        <v>-0.96399999999999997</v>
      </c>
      <c r="AX5" s="251">
        <v>-2.5</v>
      </c>
      <c r="AY5" s="375" t="s">
        <v>38</v>
      </c>
    </row>
    <row r="6" spans="1:51" x14ac:dyDescent="0.25">
      <c r="A6" s="5" t="s">
        <v>39</v>
      </c>
      <c r="B6" s="380">
        <v>2003</v>
      </c>
      <c r="C6" s="17">
        <v>2009</v>
      </c>
      <c r="D6" s="18">
        <v>2013</v>
      </c>
      <c r="E6" s="18">
        <v>2006</v>
      </c>
      <c r="F6" s="19">
        <v>2009</v>
      </c>
      <c r="G6" s="40">
        <v>2012</v>
      </c>
      <c r="H6" s="41">
        <v>2010</v>
      </c>
      <c r="I6" s="41">
        <v>2005</v>
      </c>
      <c r="J6" s="42">
        <v>2012</v>
      </c>
      <c r="K6" s="61">
        <v>2005</v>
      </c>
      <c r="L6" s="62">
        <v>2006</v>
      </c>
      <c r="M6" s="62">
        <v>2013</v>
      </c>
      <c r="N6" s="63">
        <v>2013</v>
      </c>
      <c r="O6" s="82">
        <v>2003</v>
      </c>
      <c r="P6" s="83">
        <v>2021</v>
      </c>
      <c r="Q6" s="83">
        <v>2021</v>
      </c>
      <c r="R6" s="84">
        <v>2021</v>
      </c>
      <c r="S6" s="103">
        <v>2004</v>
      </c>
      <c r="T6" s="104">
        <v>2020</v>
      </c>
      <c r="U6" s="104">
        <v>2004</v>
      </c>
      <c r="V6" s="105">
        <v>2010</v>
      </c>
      <c r="W6" s="124">
        <v>2001</v>
      </c>
      <c r="X6" s="125">
        <v>2008</v>
      </c>
      <c r="Y6" s="125">
        <v>2002</v>
      </c>
      <c r="Z6" s="126">
        <v>2001</v>
      </c>
      <c r="AA6" s="145">
        <v>2011</v>
      </c>
      <c r="AB6" s="146">
        <v>2002</v>
      </c>
      <c r="AC6" s="146">
        <v>2012</v>
      </c>
      <c r="AD6" s="147">
        <v>2011</v>
      </c>
      <c r="AE6" s="166">
        <v>2005</v>
      </c>
      <c r="AF6" s="167">
        <v>2014</v>
      </c>
      <c r="AG6" s="167">
        <v>2003</v>
      </c>
      <c r="AH6" s="168">
        <v>2005</v>
      </c>
      <c r="AI6" s="188">
        <v>2003</v>
      </c>
      <c r="AJ6" s="189">
        <v>2008</v>
      </c>
      <c r="AK6" s="189">
        <v>2003</v>
      </c>
      <c r="AL6" s="190">
        <v>2003</v>
      </c>
      <c r="AM6" s="208">
        <v>2002</v>
      </c>
      <c r="AN6" s="209">
        <v>2009</v>
      </c>
      <c r="AO6" s="209">
        <v>2003</v>
      </c>
      <c r="AP6" s="210">
        <v>2003</v>
      </c>
      <c r="AQ6" s="229">
        <v>2006</v>
      </c>
      <c r="AR6" s="230">
        <v>2007</v>
      </c>
      <c r="AS6" s="230">
        <v>2010</v>
      </c>
      <c r="AT6" s="231">
        <v>2005</v>
      </c>
      <c r="AU6" s="249">
        <v>2010</v>
      </c>
      <c r="AV6" s="250">
        <v>2009</v>
      </c>
      <c r="AW6" s="250">
        <v>2010</v>
      </c>
      <c r="AX6" s="251">
        <v>2010</v>
      </c>
      <c r="AY6" s="375" t="s">
        <v>39</v>
      </c>
    </row>
    <row r="7" spans="1:51" x14ac:dyDescent="0.25">
      <c r="A7" s="5" t="s">
        <v>40</v>
      </c>
      <c r="B7" s="378">
        <v>7.95</v>
      </c>
      <c r="C7" s="17">
        <v>7.79</v>
      </c>
      <c r="D7" s="18">
        <v>7.19</v>
      </c>
      <c r="E7" s="18">
        <v>8</v>
      </c>
      <c r="F7" s="19">
        <v>5.46</v>
      </c>
      <c r="G7" s="40">
        <v>7.16</v>
      </c>
      <c r="H7" s="41">
        <v>5.2</v>
      </c>
      <c r="I7" s="41">
        <v>6.49</v>
      </c>
      <c r="J7" s="42">
        <v>5.07</v>
      </c>
      <c r="K7" s="61">
        <v>7.15</v>
      </c>
      <c r="L7" s="62">
        <v>6.85</v>
      </c>
      <c r="M7" s="62">
        <v>7.75</v>
      </c>
      <c r="N7" s="63">
        <v>5.77</v>
      </c>
      <c r="O7" s="82">
        <v>7.93</v>
      </c>
      <c r="P7" s="83">
        <v>8.5399999999999991</v>
      </c>
      <c r="Q7" s="83">
        <v>8.4499999999999993</v>
      </c>
      <c r="R7" s="84">
        <v>6.96</v>
      </c>
      <c r="S7" s="103">
        <v>9.83</v>
      </c>
      <c r="T7" s="104">
        <v>10.3</v>
      </c>
      <c r="U7" s="104">
        <v>12.3</v>
      </c>
      <c r="V7" s="105">
        <v>10.5</v>
      </c>
      <c r="W7" s="124">
        <v>13</v>
      </c>
      <c r="X7" s="125">
        <v>13.4</v>
      </c>
      <c r="Y7" s="125">
        <v>14.9</v>
      </c>
      <c r="Z7" s="126">
        <v>13</v>
      </c>
      <c r="AA7" s="145">
        <v>15.4</v>
      </c>
      <c r="AB7" s="146">
        <v>15.1</v>
      </c>
      <c r="AC7" s="146">
        <v>16.2</v>
      </c>
      <c r="AD7" s="147">
        <v>15.3</v>
      </c>
      <c r="AE7" s="166">
        <v>16.5</v>
      </c>
      <c r="AF7" s="167">
        <v>16</v>
      </c>
      <c r="AG7" s="167">
        <v>13.9</v>
      </c>
      <c r="AH7" s="168">
        <v>15.6</v>
      </c>
      <c r="AI7" s="188">
        <v>15.6</v>
      </c>
      <c r="AJ7" s="189">
        <v>14.3</v>
      </c>
      <c r="AK7" s="189">
        <v>13.8</v>
      </c>
      <c r="AL7" s="190">
        <v>13.9</v>
      </c>
      <c r="AM7" s="208">
        <v>12.6</v>
      </c>
      <c r="AN7" s="209">
        <v>12.5</v>
      </c>
      <c r="AO7" s="209">
        <v>12.7</v>
      </c>
      <c r="AP7" s="210">
        <v>12</v>
      </c>
      <c r="AQ7" s="229">
        <v>8.58</v>
      </c>
      <c r="AR7" s="230">
        <v>8.6</v>
      </c>
      <c r="AS7" s="230">
        <v>8.34</v>
      </c>
      <c r="AT7" s="231">
        <v>7.68</v>
      </c>
      <c r="AU7" s="249">
        <v>7.98</v>
      </c>
      <c r="AV7" s="250">
        <v>8</v>
      </c>
      <c r="AW7" s="250">
        <v>8.18</v>
      </c>
      <c r="AX7" s="251">
        <v>7.72</v>
      </c>
      <c r="AY7" s="375" t="s">
        <v>40</v>
      </c>
    </row>
    <row r="8" spans="1:51" x14ac:dyDescent="0.25">
      <c r="A8" s="5" t="s">
        <v>39</v>
      </c>
      <c r="B8" s="380">
        <v>2014</v>
      </c>
      <c r="C8" s="17">
        <v>2007</v>
      </c>
      <c r="D8" s="18">
        <v>2007</v>
      </c>
      <c r="E8" s="18">
        <v>2002</v>
      </c>
      <c r="F8" s="19">
        <v>2007</v>
      </c>
      <c r="G8" s="40">
        <v>2004</v>
      </c>
      <c r="H8" s="41">
        <v>2007</v>
      </c>
      <c r="I8" s="41">
        <v>2007</v>
      </c>
      <c r="J8" s="42">
        <v>2002</v>
      </c>
      <c r="K8" s="61">
        <v>2019</v>
      </c>
      <c r="L8" s="62">
        <v>2002</v>
      </c>
      <c r="M8" s="62">
        <v>2005</v>
      </c>
      <c r="N8" s="63">
        <v>2017</v>
      </c>
      <c r="O8" s="82">
        <v>2014</v>
      </c>
      <c r="P8" s="83">
        <v>2009</v>
      </c>
      <c r="Q8" s="83">
        <v>2011</v>
      </c>
      <c r="R8" s="84">
        <v>2011</v>
      </c>
      <c r="S8" s="103">
        <v>2007</v>
      </c>
      <c r="T8" s="104">
        <v>2007</v>
      </c>
      <c r="U8" s="104">
        <v>2008</v>
      </c>
      <c r="V8" s="105">
        <v>2008</v>
      </c>
      <c r="W8" s="124">
        <v>2003</v>
      </c>
      <c r="X8" s="125">
        <v>2007</v>
      </c>
      <c r="Y8" s="125">
        <v>2005</v>
      </c>
      <c r="Z8" s="126">
        <v>2017</v>
      </c>
      <c r="AA8" s="145">
        <v>2006</v>
      </c>
      <c r="AB8" s="146">
        <v>2014</v>
      </c>
      <c r="AC8" s="146">
        <v>2006</v>
      </c>
      <c r="AD8" s="147">
        <v>2006</v>
      </c>
      <c r="AE8" s="166">
        <v>2004</v>
      </c>
      <c r="AF8" s="167">
        <v>2004</v>
      </c>
      <c r="AG8" s="167">
        <v>2008</v>
      </c>
      <c r="AH8" s="168">
        <v>2020</v>
      </c>
      <c r="AI8" s="188">
        <v>2005</v>
      </c>
      <c r="AJ8" s="189">
        <v>2006</v>
      </c>
      <c r="AK8" s="189">
        <v>2006</v>
      </c>
      <c r="AL8" s="190">
        <v>2006</v>
      </c>
      <c r="AM8" s="208">
        <v>2001</v>
      </c>
      <c r="AN8" s="209">
        <v>2001</v>
      </c>
      <c r="AO8" s="209">
        <v>2005</v>
      </c>
      <c r="AP8" s="210">
        <v>2001</v>
      </c>
      <c r="AQ8" s="229">
        <v>2005</v>
      </c>
      <c r="AR8" s="230">
        <v>2009</v>
      </c>
      <c r="AS8" s="230">
        <v>2009</v>
      </c>
      <c r="AT8" s="231">
        <v>2015</v>
      </c>
      <c r="AU8" s="249">
        <v>2018</v>
      </c>
      <c r="AV8" s="250">
        <v>2015</v>
      </c>
      <c r="AW8" s="250">
        <v>2002</v>
      </c>
      <c r="AX8" s="251">
        <v>2015</v>
      </c>
      <c r="AY8" s="375" t="s">
        <v>39</v>
      </c>
    </row>
    <row r="9" spans="1:51" x14ac:dyDescent="0.25">
      <c r="A9" s="2" t="s">
        <v>19</v>
      </c>
      <c r="B9" s="381">
        <f>MIN(C9:AX9)</f>
        <v>-6.6</v>
      </c>
      <c r="C9" s="20">
        <v>-0.8</v>
      </c>
      <c r="D9" s="21">
        <v>-1.7</v>
      </c>
      <c r="E9" s="21">
        <v>-3.4</v>
      </c>
      <c r="F9" s="22">
        <v>-3.4</v>
      </c>
      <c r="G9" s="43">
        <v>-0.6</v>
      </c>
      <c r="H9" s="44">
        <v>-1.8</v>
      </c>
      <c r="I9" s="44">
        <v>-0.8</v>
      </c>
      <c r="J9" s="45">
        <v>-1.8</v>
      </c>
      <c r="K9" s="64">
        <v>-1.3</v>
      </c>
      <c r="L9" s="65">
        <v>-0.5</v>
      </c>
      <c r="M9" s="65">
        <v>0.8</v>
      </c>
      <c r="N9" s="66">
        <v>-1.3</v>
      </c>
      <c r="O9" s="85">
        <v>-2.8</v>
      </c>
      <c r="P9" s="86">
        <v>3.1</v>
      </c>
      <c r="Q9" s="86">
        <v>2.2999999999999998</v>
      </c>
      <c r="R9" s="87">
        <v>-2.8</v>
      </c>
      <c r="S9" s="106">
        <v>3.3</v>
      </c>
      <c r="T9" s="107">
        <v>6.8</v>
      </c>
      <c r="U9" s="107">
        <v>3.7</v>
      </c>
      <c r="V9" s="108">
        <v>3.3</v>
      </c>
      <c r="W9" s="127">
        <v>5.6</v>
      </c>
      <c r="X9" s="128">
        <v>8.3000000000000007</v>
      </c>
      <c r="Y9" s="128">
        <v>10.3</v>
      </c>
      <c r="Z9" s="129">
        <v>5.6</v>
      </c>
      <c r="AA9" s="148">
        <v>9.1</v>
      </c>
      <c r="AB9" s="149">
        <v>11.1</v>
      </c>
      <c r="AC9" s="149">
        <v>10.199999999999999</v>
      </c>
      <c r="AD9" s="150">
        <v>9.1</v>
      </c>
      <c r="AE9" s="169">
        <v>8.8000000000000007</v>
      </c>
      <c r="AF9" s="170">
        <v>12.5</v>
      </c>
      <c r="AG9" s="170">
        <v>10.7</v>
      </c>
      <c r="AH9" s="171">
        <v>8.8000000000000007</v>
      </c>
      <c r="AI9" s="191">
        <v>13.8</v>
      </c>
      <c r="AJ9" s="192">
        <v>5.2</v>
      </c>
      <c r="AK9" s="192">
        <v>3.9</v>
      </c>
      <c r="AL9" s="193">
        <v>3.9</v>
      </c>
      <c r="AM9" s="211">
        <v>3.8</v>
      </c>
      <c r="AN9" s="212">
        <v>1.8</v>
      </c>
      <c r="AO9" s="212">
        <v>8.8000000000000007</v>
      </c>
      <c r="AP9" s="213">
        <v>1.8</v>
      </c>
      <c r="AQ9" s="232">
        <v>4.9000000000000004</v>
      </c>
      <c r="AR9" s="233">
        <v>4.8</v>
      </c>
      <c r="AS9" s="233">
        <v>2.2999999999999998</v>
      </c>
      <c r="AT9" s="234">
        <v>2.2999999999999998</v>
      </c>
      <c r="AU9" s="252">
        <v>-5.2</v>
      </c>
      <c r="AV9" s="253">
        <v>-6.6</v>
      </c>
      <c r="AW9" s="253">
        <v>4.2</v>
      </c>
      <c r="AX9" s="254">
        <v>-6.6</v>
      </c>
      <c r="AY9" s="262" t="s">
        <v>19</v>
      </c>
    </row>
    <row r="10" spans="1:51" x14ac:dyDescent="0.25">
      <c r="A10" s="2" t="s">
        <v>20</v>
      </c>
      <c r="B10" s="382">
        <v>-15.7</v>
      </c>
      <c r="C10" s="23">
        <v>-15.7</v>
      </c>
      <c r="D10" s="24">
        <v>-10</v>
      </c>
      <c r="E10" s="24">
        <v>-12</v>
      </c>
      <c r="F10" s="25">
        <v>-15.7</v>
      </c>
      <c r="G10" s="46">
        <v>-12.4</v>
      </c>
      <c r="H10" s="47">
        <v>-12.3</v>
      </c>
      <c r="I10" s="47">
        <v>-11</v>
      </c>
      <c r="J10" s="48">
        <v>-13.5</v>
      </c>
      <c r="K10" s="67">
        <v>-11.9</v>
      </c>
      <c r="L10" s="68">
        <v>-8.1</v>
      </c>
      <c r="M10" s="68">
        <v>-4.5</v>
      </c>
      <c r="N10" s="69">
        <v>-11.9</v>
      </c>
      <c r="O10" s="88">
        <v>-5.4</v>
      </c>
      <c r="P10" s="89">
        <v>-4.4000000000000004</v>
      </c>
      <c r="Q10" s="89">
        <v>-1.7</v>
      </c>
      <c r="R10" s="90">
        <v>-5.4</v>
      </c>
      <c r="S10" s="109">
        <v>-0.8</v>
      </c>
      <c r="T10" s="110">
        <v>-0.2</v>
      </c>
      <c r="U10" s="110">
        <v>1.8</v>
      </c>
      <c r="V10" s="111">
        <v>-0.8</v>
      </c>
      <c r="W10" s="130">
        <v>3.1</v>
      </c>
      <c r="X10" s="131">
        <v>4</v>
      </c>
      <c r="Y10" s="131">
        <v>4.5999999999999996</v>
      </c>
      <c r="Z10" s="132">
        <v>3.1</v>
      </c>
      <c r="AA10" s="151">
        <v>5.0999999999999996</v>
      </c>
      <c r="AB10" s="152">
        <v>6.6</v>
      </c>
      <c r="AC10" s="152">
        <v>6.1</v>
      </c>
      <c r="AD10" s="153">
        <v>5.0999999999999996</v>
      </c>
      <c r="AE10" s="172">
        <v>5.8</v>
      </c>
      <c r="AF10" s="173">
        <v>6.8</v>
      </c>
      <c r="AG10" s="173">
        <v>5.7</v>
      </c>
      <c r="AH10" s="174">
        <v>5.7</v>
      </c>
      <c r="AI10" s="178">
        <v>4.9000000000000004</v>
      </c>
      <c r="AJ10" s="194">
        <v>2.1</v>
      </c>
      <c r="AK10" s="194">
        <v>0.7</v>
      </c>
      <c r="AL10" s="195">
        <v>0.7</v>
      </c>
      <c r="AM10" s="214">
        <v>0.5</v>
      </c>
      <c r="AN10" s="215">
        <v>-2</v>
      </c>
      <c r="AO10" s="215">
        <v>-5.5</v>
      </c>
      <c r="AP10" s="216">
        <v>-5.5</v>
      </c>
      <c r="AQ10" s="235">
        <v>-1</v>
      </c>
      <c r="AR10" s="236">
        <v>-3.8</v>
      </c>
      <c r="AS10" s="236">
        <v>-6</v>
      </c>
      <c r="AT10" s="237">
        <v>-6</v>
      </c>
      <c r="AU10" s="255">
        <v>-8.4</v>
      </c>
      <c r="AV10" s="256">
        <v>-10.6</v>
      </c>
      <c r="AW10" s="256">
        <v>-6.7</v>
      </c>
      <c r="AX10" s="257">
        <v>-10.6</v>
      </c>
      <c r="AY10" s="262" t="s">
        <v>20</v>
      </c>
    </row>
    <row r="11" spans="1:51" x14ac:dyDescent="0.25">
      <c r="A11" s="2" t="s">
        <v>39</v>
      </c>
      <c r="B11" s="383">
        <v>2009</v>
      </c>
      <c r="C11" s="23">
        <v>2009</v>
      </c>
      <c r="D11" s="24">
        <v>2013</v>
      </c>
      <c r="E11" s="24">
        <v>2013</v>
      </c>
      <c r="F11" s="25">
        <v>2009</v>
      </c>
      <c r="G11" s="46">
        <v>2012</v>
      </c>
      <c r="H11" s="47">
        <v>2012</v>
      </c>
      <c r="I11" s="47">
        <v>2005</v>
      </c>
      <c r="J11" s="48">
        <v>2012</v>
      </c>
      <c r="K11" s="67">
        <v>2005</v>
      </c>
      <c r="L11" s="68">
        <v>2013</v>
      </c>
      <c r="M11" s="68">
        <v>2013</v>
      </c>
      <c r="N11" s="69">
        <v>2005</v>
      </c>
      <c r="O11" s="88">
        <v>2003</v>
      </c>
      <c r="P11" s="89">
        <v>2003</v>
      </c>
      <c r="Q11" s="89">
        <v>2017</v>
      </c>
      <c r="R11" s="90">
        <v>2003</v>
      </c>
      <c r="S11" s="109">
        <v>2016</v>
      </c>
      <c r="T11" s="110">
        <v>2005</v>
      </c>
      <c r="U11" s="110">
        <v>2004</v>
      </c>
      <c r="V11" s="111">
        <v>2016</v>
      </c>
      <c r="W11" s="130">
        <v>2006</v>
      </c>
      <c r="X11" s="131">
        <v>2001</v>
      </c>
      <c r="Y11" s="131">
        <v>2018</v>
      </c>
      <c r="Z11" s="132">
        <v>2006</v>
      </c>
      <c r="AA11" s="151">
        <v>2011</v>
      </c>
      <c r="AB11" s="152">
        <v>2020</v>
      </c>
      <c r="AC11" s="152">
        <v>2015</v>
      </c>
      <c r="AD11" s="153">
        <v>2011</v>
      </c>
      <c r="AE11" s="172">
        <v>2015</v>
      </c>
      <c r="AF11" s="173">
        <v>2005</v>
      </c>
      <c r="AG11" s="173">
        <v>2011</v>
      </c>
      <c r="AH11" s="174">
        <v>2011</v>
      </c>
      <c r="AI11" s="178">
        <v>2007</v>
      </c>
      <c r="AJ11" s="194">
        <v>2008</v>
      </c>
      <c r="AK11" s="194">
        <v>2018</v>
      </c>
      <c r="AL11" s="195">
        <v>2018</v>
      </c>
      <c r="AM11" s="214">
        <v>2002</v>
      </c>
      <c r="AN11" s="215">
        <v>2003</v>
      </c>
      <c r="AO11" s="215">
        <v>2003</v>
      </c>
      <c r="AP11" s="216">
        <v>2003</v>
      </c>
      <c r="AQ11" s="235">
        <v>2009</v>
      </c>
      <c r="AR11" s="236">
        <v>2005</v>
      </c>
      <c r="AS11" s="236">
        <v>2010</v>
      </c>
      <c r="AT11" s="237">
        <v>2010</v>
      </c>
      <c r="AU11" s="255">
        <v>2010</v>
      </c>
      <c r="AV11" s="256">
        <v>2010</v>
      </c>
      <c r="AW11" s="256">
        <v>2014</v>
      </c>
      <c r="AX11" s="257">
        <v>2010</v>
      </c>
      <c r="AY11" s="262" t="s">
        <v>39</v>
      </c>
    </row>
    <row r="12" spans="1:51" x14ac:dyDescent="0.25">
      <c r="A12" s="2" t="s">
        <v>44</v>
      </c>
      <c r="B12" s="381">
        <f>MAX(C12:AX12)</f>
        <v>18.899999999999999</v>
      </c>
      <c r="C12" s="20">
        <v>11.5</v>
      </c>
      <c r="D12" s="21">
        <v>1.7</v>
      </c>
      <c r="E12" s="21">
        <v>5.7</v>
      </c>
      <c r="F12" s="22">
        <v>11.5</v>
      </c>
      <c r="G12" s="43">
        <v>8.8000000000000007</v>
      </c>
      <c r="H12" s="44">
        <v>9.9</v>
      </c>
      <c r="I12" s="44">
        <v>6.7</v>
      </c>
      <c r="J12" s="45">
        <v>9.9</v>
      </c>
      <c r="K12" s="64">
        <v>7.4</v>
      </c>
      <c r="L12" s="65">
        <v>8.6999999999999993</v>
      </c>
      <c r="M12" s="65">
        <v>10.8</v>
      </c>
      <c r="N12" s="66">
        <v>10.8</v>
      </c>
      <c r="O12" s="85">
        <v>9.3000000000000007</v>
      </c>
      <c r="P12" s="86">
        <v>10.4</v>
      </c>
      <c r="Q12" s="86">
        <v>10.199999999999999</v>
      </c>
      <c r="R12" s="87">
        <v>10.4</v>
      </c>
      <c r="S12" s="106">
        <v>12.8</v>
      </c>
      <c r="T12" s="107">
        <v>14.6</v>
      </c>
      <c r="U12" s="107">
        <v>13.8</v>
      </c>
      <c r="V12" s="108">
        <v>14.6</v>
      </c>
      <c r="W12" s="127">
        <v>15.5</v>
      </c>
      <c r="X12" s="128">
        <v>16.5</v>
      </c>
      <c r="Y12" s="128">
        <v>15.6</v>
      </c>
      <c r="Z12" s="129">
        <v>16.5</v>
      </c>
      <c r="AA12" s="148">
        <v>15.6</v>
      </c>
      <c r="AB12" s="149">
        <v>18.600000000000001</v>
      </c>
      <c r="AC12" s="149">
        <v>17.8</v>
      </c>
      <c r="AD12" s="150">
        <v>18.600000000000001</v>
      </c>
      <c r="AE12" s="169">
        <v>17.600000000000001</v>
      </c>
      <c r="AF12" s="170">
        <v>18.899999999999999</v>
      </c>
      <c r="AG12" s="170">
        <v>18.100000000000001</v>
      </c>
      <c r="AH12" s="171">
        <v>18.899999999999999</v>
      </c>
      <c r="AI12" s="191">
        <v>16.600000000000001</v>
      </c>
      <c r="AJ12" s="192">
        <v>17.8</v>
      </c>
      <c r="AK12" s="192">
        <v>12.7</v>
      </c>
      <c r="AL12" s="193">
        <v>17.8</v>
      </c>
      <c r="AM12" s="211">
        <v>13.6</v>
      </c>
      <c r="AN12" s="212">
        <v>14.6</v>
      </c>
      <c r="AO12" s="212">
        <v>14.3</v>
      </c>
      <c r="AP12" s="213">
        <v>14.6</v>
      </c>
      <c r="AQ12" s="232">
        <v>11.9</v>
      </c>
      <c r="AR12" s="233">
        <v>9.3000000000000007</v>
      </c>
      <c r="AS12" s="233">
        <v>7.7</v>
      </c>
      <c r="AT12" s="234">
        <v>11.9</v>
      </c>
      <c r="AU12" s="252">
        <v>3.2</v>
      </c>
      <c r="AV12" s="253">
        <v>9</v>
      </c>
      <c r="AW12" s="253">
        <v>12.9</v>
      </c>
      <c r="AX12" s="254">
        <v>12.9</v>
      </c>
      <c r="AY12" s="262" t="s">
        <v>44</v>
      </c>
    </row>
    <row r="13" spans="1:51" x14ac:dyDescent="0.25">
      <c r="A13" s="2" t="s">
        <v>45</v>
      </c>
      <c r="B13" s="382">
        <v>21.9</v>
      </c>
      <c r="C13" s="23">
        <v>12</v>
      </c>
      <c r="D13" s="24">
        <v>12.5</v>
      </c>
      <c r="E13" s="24">
        <v>14</v>
      </c>
      <c r="F13" s="25">
        <v>14</v>
      </c>
      <c r="G13" s="46">
        <v>12.5</v>
      </c>
      <c r="H13" s="47">
        <v>11.5</v>
      </c>
      <c r="I13" s="47">
        <v>11.2</v>
      </c>
      <c r="J13" s="48">
        <v>12.5</v>
      </c>
      <c r="K13" s="67">
        <v>10</v>
      </c>
      <c r="L13" s="68">
        <v>13</v>
      </c>
      <c r="M13" s="68">
        <v>13.2</v>
      </c>
      <c r="N13" s="69">
        <v>13.2</v>
      </c>
      <c r="O13" s="88">
        <v>13.6</v>
      </c>
      <c r="P13" s="89">
        <v>13.3</v>
      </c>
      <c r="Q13" s="89">
        <v>13.4</v>
      </c>
      <c r="R13" s="90">
        <v>13.6</v>
      </c>
      <c r="S13" s="109">
        <v>17.5</v>
      </c>
      <c r="T13" s="110">
        <v>14.8</v>
      </c>
      <c r="U13" s="110">
        <v>17.3</v>
      </c>
      <c r="V13" s="111">
        <v>17.5</v>
      </c>
      <c r="W13" s="130">
        <v>16.8</v>
      </c>
      <c r="X13" s="131">
        <v>18.600000000000001</v>
      </c>
      <c r="Y13" s="131">
        <v>19.399999999999999</v>
      </c>
      <c r="Z13" s="132">
        <v>19.399999999999999</v>
      </c>
      <c r="AA13" s="151">
        <v>20.7</v>
      </c>
      <c r="AB13" s="152">
        <v>21.4</v>
      </c>
      <c r="AC13" s="152">
        <v>21.9</v>
      </c>
      <c r="AD13" s="153">
        <v>21.9</v>
      </c>
      <c r="AE13" s="172">
        <v>21.5</v>
      </c>
      <c r="AF13" s="173">
        <v>20.399999999999999</v>
      </c>
      <c r="AG13" s="173">
        <v>20.9</v>
      </c>
      <c r="AH13" s="174">
        <v>21.5</v>
      </c>
      <c r="AI13" s="178">
        <v>18.899999999999999</v>
      </c>
      <c r="AJ13" s="194">
        <v>19.7</v>
      </c>
      <c r="AK13" s="194">
        <v>16.600000000000001</v>
      </c>
      <c r="AL13" s="195">
        <v>18.899999999999999</v>
      </c>
      <c r="AM13" s="214">
        <v>17.899999999999999</v>
      </c>
      <c r="AN13" s="215">
        <v>16.5</v>
      </c>
      <c r="AO13" s="215">
        <v>16.5</v>
      </c>
      <c r="AP13" s="216">
        <v>17.899999999999999</v>
      </c>
      <c r="AQ13" s="235">
        <v>16.399999999999999</v>
      </c>
      <c r="AR13" s="236">
        <v>13.6</v>
      </c>
      <c r="AS13" s="236">
        <v>12.3</v>
      </c>
      <c r="AT13" s="237">
        <v>16.399999999999999</v>
      </c>
      <c r="AU13" s="255">
        <v>12</v>
      </c>
      <c r="AV13" s="256">
        <v>11.2</v>
      </c>
      <c r="AW13" s="256">
        <v>14</v>
      </c>
      <c r="AX13" s="257">
        <v>14</v>
      </c>
      <c r="AY13" s="262" t="s">
        <v>45</v>
      </c>
    </row>
    <row r="14" spans="1:51" x14ac:dyDescent="0.25">
      <c r="A14" s="2" t="s">
        <v>39</v>
      </c>
      <c r="B14" s="383">
        <v>2019</v>
      </c>
      <c r="C14" s="23">
        <v>2012</v>
      </c>
      <c r="D14" s="24">
        <v>2008</v>
      </c>
      <c r="E14" s="24">
        <v>2002</v>
      </c>
      <c r="F14" s="25">
        <v>2002</v>
      </c>
      <c r="G14" s="46">
        <v>2004</v>
      </c>
      <c r="H14" s="47">
        <v>2002</v>
      </c>
      <c r="I14" s="47">
        <v>2021</v>
      </c>
      <c r="J14" s="48">
        <v>2004</v>
      </c>
      <c r="K14" s="67">
        <v>2002</v>
      </c>
      <c r="L14" s="68">
        <v>2010</v>
      </c>
      <c r="M14" s="68">
        <v>2005</v>
      </c>
      <c r="N14" s="69">
        <v>2006</v>
      </c>
      <c r="O14" s="88">
        <v>2014</v>
      </c>
      <c r="P14" s="89">
        <v>2003</v>
      </c>
      <c r="Q14" s="89">
        <v>2005</v>
      </c>
      <c r="R14" s="90">
        <v>2014</v>
      </c>
      <c r="S14" s="109">
        <v>2011</v>
      </c>
      <c r="T14" s="110">
        <v>2017</v>
      </c>
      <c r="U14" s="110">
        <v>2017</v>
      </c>
      <c r="V14" s="111">
        <v>2011</v>
      </c>
      <c r="W14" s="130">
        <v>2014</v>
      </c>
      <c r="X14" s="131">
        <v>2021</v>
      </c>
      <c r="Y14" s="131">
        <v>2019</v>
      </c>
      <c r="Z14" s="132">
        <v>2019</v>
      </c>
      <c r="AA14" s="151">
        <v>2015</v>
      </c>
      <c r="AB14" s="152">
        <v>2016</v>
      </c>
      <c r="AC14" s="152">
        <v>2019</v>
      </c>
      <c r="AD14" s="153">
        <v>2019</v>
      </c>
      <c r="AE14" s="172">
        <v>2020</v>
      </c>
      <c r="AF14" s="173">
        <v>2020</v>
      </c>
      <c r="AG14" s="173">
        <v>2020</v>
      </c>
      <c r="AH14" s="174">
        <v>2020</v>
      </c>
      <c r="AI14" s="178">
        <v>2006</v>
      </c>
      <c r="AJ14" s="194">
        <v>2016</v>
      </c>
      <c r="AK14" s="194">
        <v>2006</v>
      </c>
      <c r="AL14" s="195">
        <v>2006</v>
      </c>
      <c r="AM14" s="214">
        <v>2009</v>
      </c>
      <c r="AN14" s="215">
        <v>2001</v>
      </c>
      <c r="AO14" s="215">
        <v>2001</v>
      </c>
      <c r="AP14" s="216">
        <v>2009</v>
      </c>
      <c r="AQ14" s="235">
        <v>2015</v>
      </c>
      <c r="AR14" s="236">
        <v>2006</v>
      </c>
      <c r="AS14" s="236">
        <v>2009</v>
      </c>
      <c r="AT14" s="237">
        <v>2015</v>
      </c>
      <c r="AU14" s="255">
        <v>2001</v>
      </c>
      <c r="AV14" s="256">
        <v>2015</v>
      </c>
      <c r="AW14" s="256">
        <v>2021</v>
      </c>
      <c r="AX14" s="257">
        <v>2021</v>
      </c>
      <c r="AY14" s="262" t="s">
        <v>39</v>
      </c>
    </row>
    <row r="15" spans="1:51" x14ac:dyDescent="0.25">
      <c r="A15" s="455" t="s">
        <v>21</v>
      </c>
      <c r="B15" s="381">
        <f t="shared" ref="B15:B20" si="0">SUM(F15,J15,N15,R15,V15,Z15,AD15,AH15,AL15,AP15,AT15,AX15)</f>
        <v>38</v>
      </c>
      <c r="C15" s="414">
        <v>2</v>
      </c>
      <c r="D15" s="415">
        <v>6</v>
      </c>
      <c r="E15" s="415">
        <v>4</v>
      </c>
      <c r="F15" s="416">
        <v>12</v>
      </c>
      <c r="G15" s="417">
        <v>1</v>
      </c>
      <c r="H15" s="418">
        <v>3</v>
      </c>
      <c r="I15" s="418">
        <v>1</v>
      </c>
      <c r="J15" s="419">
        <v>5</v>
      </c>
      <c r="K15" s="420">
        <v>2</v>
      </c>
      <c r="L15" s="421">
        <v>1</v>
      </c>
      <c r="M15" s="421">
        <v>0</v>
      </c>
      <c r="N15" s="422">
        <v>3</v>
      </c>
      <c r="O15" s="423">
        <v>4</v>
      </c>
      <c r="P15" s="424">
        <v>0</v>
      </c>
      <c r="Q15" s="424">
        <v>0</v>
      </c>
      <c r="R15" s="425">
        <v>4</v>
      </c>
      <c r="S15" s="426">
        <v>0</v>
      </c>
      <c r="T15" s="427">
        <v>0</v>
      </c>
      <c r="U15" s="427">
        <v>0</v>
      </c>
      <c r="V15" s="428">
        <v>0</v>
      </c>
      <c r="W15" s="429">
        <v>0</v>
      </c>
      <c r="X15" s="430">
        <v>0</v>
      </c>
      <c r="Y15" s="430">
        <v>0</v>
      </c>
      <c r="Z15" s="431">
        <v>0</v>
      </c>
      <c r="AA15" s="432">
        <v>0</v>
      </c>
      <c r="AB15" s="432">
        <v>0</v>
      </c>
      <c r="AC15" s="432">
        <v>0</v>
      </c>
      <c r="AD15" s="432">
        <v>0</v>
      </c>
      <c r="AE15" s="435">
        <v>0</v>
      </c>
      <c r="AF15" s="436">
        <v>0</v>
      </c>
      <c r="AG15" s="436">
        <v>0</v>
      </c>
      <c r="AH15" s="437">
        <v>0</v>
      </c>
      <c r="AI15" s="438">
        <v>0</v>
      </c>
      <c r="AJ15" s="438">
        <v>0</v>
      </c>
      <c r="AK15" s="438">
        <v>0</v>
      </c>
      <c r="AL15" s="438">
        <v>0</v>
      </c>
      <c r="AM15" s="441">
        <v>0</v>
      </c>
      <c r="AN15" s="442">
        <v>0</v>
      </c>
      <c r="AO15" s="442">
        <v>0</v>
      </c>
      <c r="AP15" s="443">
        <v>0</v>
      </c>
      <c r="AQ15" s="444">
        <v>0</v>
      </c>
      <c r="AR15" s="445">
        <v>0</v>
      </c>
      <c r="AS15" s="445">
        <v>0</v>
      </c>
      <c r="AT15" s="446">
        <v>0</v>
      </c>
      <c r="AU15" s="447">
        <v>6</v>
      </c>
      <c r="AV15" s="448">
        <v>8</v>
      </c>
      <c r="AW15" s="448">
        <v>0</v>
      </c>
      <c r="AX15" s="449">
        <v>14</v>
      </c>
      <c r="AY15" s="492" t="s">
        <v>21</v>
      </c>
    </row>
    <row r="16" spans="1:51" x14ac:dyDescent="0.25">
      <c r="A16" s="455" t="s">
        <v>22</v>
      </c>
      <c r="B16" s="384">
        <f t="shared" si="0"/>
        <v>45.36</v>
      </c>
      <c r="C16" s="456">
        <v>3.24</v>
      </c>
      <c r="D16" s="457">
        <v>3.23</v>
      </c>
      <c r="E16" s="457">
        <v>4.24</v>
      </c>
      <c r="F16" s="458">
        <v>10.7</v>
      </c>
      <c r="G16" s="459">
        <v>3.44</v>
      </c>
      <c r="H16" s="460">
        <v>3.9</v>
      </c>
      <c r="I16" s="460">
        <v>2.62</v>
      </c>
      <c r="J16" s="461">
        <v>10.06</v>
      </c>
      <c r="K16" s="462">
        <v>2.87</v>
      </c>
      <c r="L16" s="463">
        <v>2.06</v>
      </c>
      <c r="M16" s="463">
        <v>1.91</v>
      </c>
      <c r="N16" s="464">
        <v>6.83</v>
      </c>
      <c r="O16" s="465">
        <v>1.63</v>
      </c>
      <c r="P16" s="466">
        <v>1.38</v>
      </c>
      <c r="Q16" s="466">
        <v>0.51</v>
      </c>
      <c r="R16" s="467">
        <v>3.51</v>
      </c>
      <c r="S16" s="468">
        <v>0.14000000000000001</v>
      </c>
      <c r="T16" s="469">
        <v>0.1</v>
      </c>
      <c r="U16" s="469">
        <v>0</v>
      </c>
      <c r="V16" s="470">
        <v>0.25</v>
      </c>
      <c r="W16" s="471">
        <v>0</v>
      </c>
      <c r="X16" s="472">
        <v>0</v>
      </c>
      <c r="Y16" s="472">
        <v>0</v>
      </c>
      <c r="Z16" s="473">
        <v>0</v>
      </c>
      <c r="AA16" s="474">
        <v>0</v>
      </c>
      <c r="AB16" s="475">
        <v>0</v>
      </c>
      <c r="AC16" s="475">
        <v>0</v>
      </c>
      <c r="AD16" s="476">
        <v>0</v>
      </c>
      <c r="AE16" s="477">
        <v>0</v>
      </c>
      <c r="AF16" s="478">
        <v>0</v>
      </c>
      <c r="AG16" s="478">
        <v>0</v>
      </c>
      <c r="AH16" s="479">
        <v>0</v>
      </c>
      <c r="AI16" s="480">
        <v>0</v>
      </c>
      <c r="AJ16" s="481">
        <v>0</v>
      </c>
      <c r="AK16" s="481">
        <v>0</v>
      </c>
      <c r="AL16" s="482">
        <v>0</v>
      </c>
      <c r="AM16" s="483">
        <v>0</v>
      </c>
      <c r="AN16" s="484">
        <v>0.24</v>
      </c>
      <c r="AO16" s="484">
        <v>0.56999999999999995</v>
      </c>
      <c r="AP16" s="485">
        <v>0.81</v>
      </c>
      <c r="AQ16" s="486">
        <v>0.52</v>
      </c>
      <c r="AR16" s="487">
        <v>1.19</v>
      </c>
      <c r="AS16" s="487">
        <v>1.86</v>
      </c>
      <c r="AT16" s="488">
        <v>3.52</v>
      </c>
      <c r="AU16" s="489">
        <v>2.81</v>
      </c>
      <c r="AV16" s="490">
        <v>3.77</v>
      </c>
      <c r="AW16" s="490">
        <v>3.25</v>
      </c>
      <c r="AX16" s="491">
        <v>9.68</v>
      </c>
      <c r="AY16" s="492" t="s">
        <v>22</v>
      </c>
    </row>
    <row r="17" spans="1:51" x14ac:dyDescent="0.25">
      <c r="A17" s="455" t="s">
        <v>23</v>
      </c>
      <c r="B17" s="381">
        <f t="shared" si="0"/>
        <v>4</v>
      </c>
      <c r="C17" s="414">
        <v>0</v>
      </c>
      <c r="D17" s="415">
        <v>0</v>
      </c>
      <c r="E17" s="415">
        <v>0</v>
      </c>
      <c r="F17" s="416">
        <v>0</v>
      </c>
      <c r="G17" s="417">
        <v>0</v>
      </c>
      <c r="H17" s="418">
        <v>0</v>
      </c>
      <c r="I17" s="418">
        <v>0</v>
      </c>
      <c r="J17" s="419">
        <v>0</v>
      </c>
      <c r="K17" s="420">
        <v>0</v>
      </c>
      <c r="L17" s="421">
        <v>0</v>
      </c>
      <c r="M17" s="421">
        <v>0</v>
      </c>
      <c r="N17" s="422">
        <v>0</v>
      </c>
      <c r="O17" s="423">
        <v>0</v>
      </c>
      <c r="P17" s="424">
        <v>0</v>
      </c>
      <c r="Q17" s="424">
        <v>0</v>
      </c>
      <c r="R17" s="425">
        <v>0</v>
      </c>
      <c r="S17" s="426">
        <v>0</v>
      </c>
      <c r="T17" s="427">
        <v>0</v>
      </c>
      <c r="U17" s="427">
        <v>0</v>
      </c>
      <c r="V17" s="428">
        <v>0</v>
      </c>
      <c r="W17" s="429">
        <v>0</v>
      </c>
      <c r="X17" s="430">
        <v>0</v>
      </c>
      <c r="Y17" s="430">
        <v>0</v>
      </c>
      <c r="Z17" s="431">
        <v>0</v>
      </c>
      <c r="AA17" s="432">
        <v>0</v>
      </c>
      <c r="AB17" s="432">
        <v>0</v>
      </c>
      <c r="AC17" s="432">
        <v>0</v>
      </c>
      <c r="AD17" s="432">
        <v>0</v>
      </c>
      <c r="AE17" s="435">
        <v>0</v>
      </c>
      <c r="AF17" s="436">
        <v>0</v>
      </c>
      <c r="AG17" s="436">
        <v>0</v>
      </c>
      <c r="AH17" s="437">
        <v>0</v>
      </c>
      <c r="AI17" s="438">
        <v>0</v>
      </c>
      <c r="AJ17" s="438">
        <v>0</v>
      </c>
      <c r="AK17" s="438">
        <v>0</v>
      </c>
      <c r="AL17" s="438">
        <v>0</v>
      </c>
      <c r="AM17" s="441">
        <v>0</v>
      </c>
      <c r="AN17" s="442">
        <v>0</v>
      </c>
      <c r="AO17" s="442">
        <v>0</v>
      </c>
      <c r="AP17" s="443">
        <v>0</v>
      </c>
      <c r="AQ17" s="444">
        <v>0</v>
      </c>
      <c r="AR17" s="445">
        <v>0</v>
      </c>
      <c r="AS17" s="445">
        <v>0</v>
      </c>
      <c r="AT17" s="446">
        <v>0</v>
      </c>
      <c r="AU17" s="447">
        <v>1</v>
      </c>
      <c r="AV17" s="448">
        <v>3</v>
      </c>
      <c r="AW17" s="448">
        <v>0</v>
      </c>
      <c r="AX17" s="449">
        <v>4</v>
      </c>
      <c r="AY17" s="492" t="s">
        <v>23</v>
      </c>
    </row>
    <row r="18" spans="1:51" x14ac:dyDescent="0.25">
      <c r="A18" s="455" t="s">
        <v>24</v>
      </c>
      <c r="B18" s="381">
        <f t="shared" si="0"/>
        <v>5.839999999999999</v>
      </c>
      <c r="C18" s="456">
        <v>1.1000000000000001</v>
      </c>
      <c r="D18" s="457">
        <v>0.62</v>
      </c>
      <c r="E18" s="457">
        <v>0.66</v>
      </c>
      <c r="F18" s="458">
        <v>2.36</v>
      </c>
      <c r="G18" s="459">
        <v>0.67</v>
      </c>
      <c r="H18" s="460">
        <v>0.48</v>
      </c>
      <c r="I18" s="460">
        <v>0.44</v>
      </c>
      <c r="J18" s="461">
        <v>1.58</v>
      </c>
      <c r="K18" s="462">
        <v>0.38</v>
      </c>
      <c r="L18" s="463">
        <v>0.05</v>
      </c>
      <c r="M18" s="463">
        <v>0</v>
      </c>
      <c r="N18" s="464">
        <v>0.43</v>
      </c>
      <c r="O18" s="465">
        <v>0.05</v>
      </c>
      <c r="P18" s="466">
        <v>0</v>
      </c>
      <c r="Q18" s="466">
        <v>0</v>
      </c>
      <c r="R18" s="467">
        <v>0.05</v>
      </c>
      <c r="S18" s="468">
        <v>0</v>
      </c>
      <c r="T18" s="469">
        <v>0</v>
      </c>
      <c r="U18" s="469">
        <v>0</v>
      </c>
      <c r="V18" s="470">
        <v>0</v>
      </c>
      <c r="W18" s="471">
        <v>0</v>
      </c>
      <c r="X18" s="472">
        <v>0</v>
      </c>
      <c r="Y18" s="472">
        <v>0</v>
      </c>
      <c r="Z18" s="473">
        <v>0</v>
      </c>
      <c r="AA18" s="474">
        <v>0</v>
      </c>
      <c r="AB18" s="475">
        <v>0</v>
      </c>
      <c r="AC18" s="475">
        <v>0</v>
      </c>
      <c r="AD18" s="476">
        <v>0</v>
      </c>
      <c r="AE18" s="477">
        <v>0</v>
      </c>
      <c r="AF18" s="478">
        <v>0</v>
      </c>
      <c r="AG18" s="478">
        <v>0</v>
      </c>
      <c r="AH18" s="479">
        <v>0</v>
      </c>
      <c r="AI18" s="480">
        <v>0</v>
      </c>
      <c r="AJ18" s="481">
        <v>0</v>
      </c>
      <c r="AK18" s="481">
        <v>0</v>
      </c>
      <c r="AL18" s="482">
        <v>0</v>
      </c>
      <c r="AM18" s="483">
        <v>0</v>
      </c>
      <c r="AN18" s="484">
        <v>0</v>
      </c>
      <c r="AO18" s="484">
        <v>0.1</v>
      </c>
      <c r="AP18" s="485">
        <v>0.1</v>
      </c>
      <c r="AQ18" s="486">
        <v>0</v>
      </c>
      <c r="AR18" s="487">
        <v>0</v>
      </c>
      <c r="AS18" s="487">
        <v>0.1</v>
      </c>
      <c r="AT18" s="488">
        <v>0.1</v>
      </c>
      <c r="AU18" s="489">
        <v>0.19</v>
      </c>
      <c r="AV18" s="490">
        <v>0.56999999999999995</v>
      </c>
      <c r="AW18" s="490">
        <v>0.38</v>
      </c>
      <c r="AX18" s="491">
        <v>1.22</v>
      </c>
      <c r="AY18" s="492" t="s">
        <v>24</v>
      </c>
    </row>
    <row r="19" spans="1:51" x14ac:dyDescent="0.25">
      <c r="A19" s="455" t="s">
        <v>25</v>
      </c>
      <c r="B19" s="381">
        <f t="shared" si="0"/>
        <v>0</v>
      </c>
      <c r="C19" s="414">
        <v>0</v>
      </c>
      <c r="D19" s="415">
        <v>0</v>
      </c>
      <c r="E19" s="415">
        <v>0</v>
      </c>
      <c r="F19" s="416">
        <v>0</v>
      </c>
      <c r="G19" s="417">
        <v>0</v>
      </c>
      <c r="H19" s="418">
        <v>0</v>
      </c>
      <c r="I19" s="418">
        <v>0</v>
      </c>
      <c r="J19" s="419">
        <v>0</v>
      </c>
      <c r="K19" s="420">
        <v>0</v>
      </c>
      <c r="L19" s="421">
        <v>0</v>
      </c>
      <c r="M19" s="421">
        <v>0</v>
      </c>
      <c r="N19" s="422">
        <v>0</v>
      </c>
      <c r="O19" s="423">
        <v>0</v>
      </c>
      <c r="P19" s="424">
        <v>0</v>
      </c>
      <c r="Q19" s="424">
        <v>0</v>
      </c>
      <c r="R19" s="425">
        <v>0</v>
      </c>
      <c r="S19" s="426">
        <v>0</v>
      </c>
      <c r="T19" s="427">
        <v>0</v>
      </c>
      <c r="U19" s="427">
        <v>0</v>
      </c>
      <c r="V19" s="428">
        <v>0</v>
      </c>
      <c r="W19" s="429">
        <v>0</v>
      </c>
      <c r="X19" s="430">
        <v>0</v>
      </c>
      <c r="Y19" s="430">
        <v>0</v>
      </c>
      <c r="Z19" s="431">
        <v>0</v>
      </c>
      <c r="AA19" s="432">
        <v>0</v>
      </c>
      <c r="AB19" s="432">
        <v>0</v>
      </c>
      <c r="AC19" s="432">
        <v>0</v>
      </c>
      <c r="AD19" s="432">
        <v>0</v>
      </c>
      <c r="AE19" s="435">
        <v>0</v>
      </c>
      <c r="AF19" s="436">
        <v>0</v>
      </c>
      <c r="AG19" s="436">
        <v>0</v>
      </c>
      <c r="AH19" s="437">
        <v>0</v>
      </c>
      <c r="AI19" s="438">
        <v>0</v>
      </c>
      <c r="AJ19" s="438">
        <v>0</v>
      </c>
      <c r="AK19" s="438">
        <v>0</v>
      </c>
      <c r="AL19" s="438">
        <v>0</v>
      </c>
      <c r="AM19" s="441">
        <v>0</v>
      </c>
      <c r="AN19" s="442">
        <v>0</v>
      </c>
      <c r="AO19" s="442">
        <v>0</v>
      </c>
      <c r="AP19" s="443">
        <v>0</v>
      </c>
      <c r="AQ19" s="444">
        <v>0</v>
      </c>
      <c r="AR19" s="445">
        <v>0</v>
      </c>
      <c r="AS19" s="445">
        <v>0</v>
      </c>
      <c r="AT19" s="446">
        <v>0</v>
      </c>
      <c r="AU19" s="447">
        <v>0</v>
      </c>
      <c r="AV19" s="448">
        <v>0</v>
      </c>
      <c r="AW19" s="448">
        <v>0</v>
      </c>
      <c r="AX19" s="449">
        <v>0</v>
      </c>
      <c r="AY19" s="492" t="s">
        <v>25</v>
      </c>
    </row>
    <row r="20" spans="1:51" x14ac:dyDescent="0.25">
      <c r="A20" s="6" t="s">
        <v>26</v>
      </c>
      <c r="B20" s="391">
        <f t="shared" si="0"/>
        <v>0.8600000000000001</v>
      </c>
      <c r="C20" s="602">
        <v>0.3</v>
      </c>
      <c r="D20" s="603">
        <v>0.05</v>
      </c>
      <c r="E20" s="603">
        <v>0.05</v>
      </c>
      <c r="F20" s="604">
        <v>0.38</v>
      </c>
      <c r="G20" s="605">
        <v>0.24</v>
      </c>
      <c r="H20" s="606">
        <v>0.1</v>
      </c>
      <c r="I20" s="606">
        <v>0.05</v>
      </c>
      <c r="J20" s="607">
        <v>0.38</v>
      </c>
      <c r="K20" s="608">
        <v>0.05</v>
      </c>
      <c r="L20" s="609">
        <v>0</v>
      </c>
      <c r="M20" s="609">
        <v>0</v>
      </c>
      <c r="N20" s="610">
        <v>0.05</v>
      </c>
      <c r="O20" s="611">
        <v>0</v>
      </c>
      <c r="P20" s="612">
        <v>0</v>
      </c>
      <c r="Q20" s="612">
        <v>0</v>
      </c>
      <c r="R20" s="613">
        <v>0</v>
      </c>
      <c r="S20" s="614">
        <v>0</v>
      </c>
      <c r="T20" s="615">
        <v>0</v>
      </c>
      <c r="U20" s="615">
        <v>0</v>
      </c>
      <c r="V20" s="616">
        <v>0</v>
      </c>
      <c r="W20" s="617">
        <v>0</v>
      </c>
      <c r="X20" s="618">
        <v>0</v>
      </c>
      <c r="Y20" s="618">
        <v>0</v>
      </c>
      <c r="Z20" s="619">
        <v>0</v>
      </c>
      <c r="AA20" s="620">
        <v>0</v>
      </c>
      <c r="AB20" s="621">
        <v>0</v>
      </c>
      <c r="AC20" s="621">
        <v>0</v>
      </c>
      <c r="AD20" s="622">
        <v>0</v>
      </c>
      <c r="AE20" s="623">
        <v>0</v>
      </c>
      <c r="AF20" s="624">
        <v>0</v>
      </c>
      <c r="AG20" s="624">
        <v>0</v>
      </c>
      <c r="AH20" s="625">
        <v>0</v>
      </c>
      <c r="AI20" s="626">
        <v>0</v>
      </c>
      <c r="AJ20" s="627">
        <v>0</v>
      </c>
      <c r="AK20" s="627">
        <v>0</v>
      </c>
      <c r="AL20" s="628">
        <v>0</v>
      </c>
      <c r="AM20" s="629">
        <v>0</v>
      </c>
      <c r="AN20" s="630">
        <v>0</v>
      </c>
      <c r="AO20" s="630">
        <v>0</v>
      </c>
      <c r="AP20" s="631">
        <v>0</v>
      </c>
      <c r="AQ20" s="632">
        <v>0</v>
      </c>
      <c r="AR20" s="633">
        <v>0</v>
      </c>
      <c r="AS20" s="633">
        <v>0</v>
      </c>
      <c r="AT20" s="634">
        <v>0</v>
      </c>
      <c r="AU20" s="635">
        <v>0</v>
      </c>
      <c r="AV20" s="636">
        <v>0.05</v>
      </c>
      <c r="AW20" s="636">
        <v>0</v>
      </c>
      <c r="AX20" s="637">
        <v>0.05</v>
      </c>
      <c r="AY20" s="376" t="s">
        <v>26</v>
      </c>
    </row>
    <row r="21" spans="1:51" s="651" customFormat="1" x14ac:dyDescent="0.25">
      <c r="A21" s="645"/>
      <c r="B21" s="646"/>
      <c r="C21" s="647"/>
      <c r="D21" s="648"/>
      <c r="E21" s="648"/>
      <c r="F21" s="649"/>
      <c r="G21" s="647"/>
      <c r="H21" s="648"/>
      <c r="I21" s="648"/>
      <c r="J21" s="649"/>
      <c r="K21" s="647"/>
      <c r="L21" s="648"/>
      <c r="M21" s="648"/>
      <c r="N21" s="649"/>
      <c r="O21" s="647"/>
      <c r="P21" s="648"/>
      <c r="Q21" s="648"/>
      <c r="R21" s="649"/>
      <c r="S21" s="647"/>
      <c r="T21" s="648"/>
      <c r="U21" s="648"/>
      <c r="V21" s="649"/>
      <c r="W21" s="647"/>
      <c r="X21" s="648"/>
      <c r="Y21" s="648"/>
      <c r="Z21" s="649"/>
      <c r="AA21" s="647"/>
      <c r="AB21" s="648"/>
      <c r="AC21" s="648"/>
      <c r="AD21" s="649"/>
      <c r="AE21" s="647"/>
      <c r="AF21" s="648"/>
      <c r="AG21" s="648"/>
      <c r="AH21" s="649"/>
      <c r="AI21" s="647"/>
      <c r="AJ21" s="648"/>
      <c r="AK21" s="648"/>
      <c r="AL21" s="649"/>
      <c r="AM21" s="647"/>
      <c r="AN21" s="648"/>
      <c r="AO21" s="648"/>
      <c r="AP21" s="649"/>
      <c r="AQ21" s="647"/>
      <c r="AR21" s="648"/>
      <c r="AS21" s="648"/>
      <c r="AT21" s="649"/>
      <c r="AU21" s="647"/>
      <c r="AV21" s="648"/>
      <c r="AW21" s="648"/>
      <c r="AX21" s="649"/>
      <c r="AY21" s="650"/>
    </row>
    <row r="22" spans="1:51" x14ac:dyDescent="0.25">
      <c r="A22" s="452" t="s">
        <v>27</v>
      </c>
      <c r="B22" s="373">
        <f>AVERAGE(F22,J22,N22,R22,V22,Z22,AD22,AH22,AL22,AP22,AT22,AX22)</f>
        <v>16.990833333333331</v>
      </c>
      <c r="C22" s="494">
        <v>9.5299999999999994</v>
      </c>
      <c r="D22" s="495">
        <v>6.94</v>
      </c>
      <c r="E22" s="495">
        <v>7.61</v>
      </c>
      <c r="F22" s="496">
        <v>8.01</v>
      </c>
      <c r="G22" s="497">
        <v>10.4</v>
      </c>
      <c r="H22" s="498">
        <v>11.6</v>
      </c>
      <c r="I22" s="498">
        <v>11</v>
      </c>
      <c r="J22" s="499">
        <v>11</v>
      </c>
      <c r="K22" s="500">
        <v>11.1</v>
      </c>
      <c r="L22" s="501">
        <v>13.9</v>
      </c>
      <c r="M22" s="501">
        <v>17.2</v>
      </c>
      <c r="N22" s="502">
        <v>14.2</v>
      </c>
      <c r="O22" s="503">
        <v>10.1</v>
      </c>
      <c r="P22" s="504">
        <v>19</v>
      </c>
      <c r="Q22" s="504">
        <v>18</v>
      </c>
      <c r="R22" s="505">
        <v>15.7</v>
      </c>
      <c r="S22" s="506">
        <v>19.5</v>
      </c>
      <c r="T22" s="507">
        <v>21.9</v>
      </c>
      <c r="U22" s="507">
        <v>17.7</v>
      </c>
      <c r="V22" s="508">
        <v>19.600000000000001</v>
      </c>
      <c r="W22" s="509">
        <v>20.9</v>
      </c>
      <c r="X22" s="510">
        <v>25.4</v>
      </c>
      <c r="Y22" s="510">
        <v>22.9</v>
      </c>
      <c r="Z22" s="511">
        <v>23.1</v>
      </c>
      <c r="AA22" s="512">
        <v>22.7</v>
      </c>
      <c r="AB22" s="513">
        <v>30.5</v>
      </c>
      <c r="AC22" s="513">
        <v>24.8</v>
      </c>
      <c r="AD22" s="514">
        <v>26</v>
      </c>
      <c r="AE22" s="515">
        <v>26.9</v>
      </c>
      <c r="AF22" s="516">
        <v>28.3</v>
      </c>
      <c r="AG22" s="516">
        <v>26.5</v>
      </c>
      <c r="AH22" s="517">
        <v>27.2</v>
      </c>
      <c r="AI22" s="518">
        <v>23.9</v>
      </c>
      <c r="AJ22" s="519">
        <v>19.899999999999999</v>
      </c>
      <c r="AK22" s="519">
        <v>17.399999999999999</v>
      </c>
      <c r="AL22" s="520">
        <v>20.399999999999999</v>
      </c>
      <c r="AM22" s="521">
        <v>17.899999999999999</v>
      </c>
      <c r="AN22" s="522">
        <v>18.100000000000001</v>
      </c>
      <c r="AO22" s="522">
        <v>20.2</v>
      </c>
      <c r="AP22" s="523">
        <v>18.8</v>
      </c>
      <c r="AQ22" s="524">
        <v>14.9</v>
      </c>
      <c r="AR22" s="525">
        <v>12.1</v>
      </c>
      <c r="AS22" s="525">
        <v>10.1</v>
      </c>
      <c r="AT22" s="526">
        <v>12.4</v>
      </c>
      <c r="AU22" s="527">
        <v>5.05</v>
      </c>
      <c r="AV22" s="528">
        <v>4.42</v>
      </c>
      <c r="AW22" s="528">
        <v>12.5</v>
      </c>
      <c r="AX22" s="529">
        <v>7.48</v>
      </c>
      <c r="AY22" s="453" t="s">
        <v>27</v>
      </c>
    </row>
    <row r="23" spans="1:51" x14ac:dyDescent="0.25">
      <c r="A23" s="452" t="s">
        <v>28</v>
      </c>
      <c r="B23" s="373">
        <f>AVERAGE(F23,J23,N23,R23,V23,Z23,AD23,AH23,AL23,AP23,AT23,AX23)</f>
        <v>15.748333333333333</v>
      </c>
      <c r="C23" s="414">
        <v>7.3</v>
      </c>
      <c r="D23" s="415">
        <v>7.68</v>
      </c>
      <c r="E23" s="415">
        <v>7.03</v>
      </c>
      <c r="F23" s="416">
        <v>7.33</v>
      </c>
      <c r="G23" s="417">
        <v>7.76</v>
      </c>
      <c r="H23" s="418">
        <v>8.34</v>
      </c>
      <c r="I23" s="418">
        <v>9.0399999999999991</v>
      </c>
      <c r="J23" s="419">
        <v>8.34</v>
      </c>
      <c r="K23" s="420">
        <v>10.07</v>
      </c>
      <c r="L23" s="421">
        <v>12</v>
      </c>
      <c r="M23" s="421">
        <v>13.47</v>
      </c>
      <c r="N23" s="422">
        <v>11.9</v>
      </c>
      <c r="O23" s="423">
        <v>14.79</v>
      </c>
      <c r="P23" s="424">
        <v>16.48</v>
      </c>
      <c r="Q23" s="424">
        <v>17.57</v>
      </c>
      <c r="R23" s="425">
        <v>16.23</v>
      </c>
      <c r="S23" s="426">
        <v>17.690000000000001</v>
      </c>
      <c r="T23" s="427">
        <v>18.32</v>
      </c>
      <c r="U23" s="427">
        <v>20.38</v>
      </c>
      <c r="V23" s="428">
        <v>18.809999999999999</v>
      </c>
      <c r="W23" s="429">
        <v>21.16</v>
      </c>
      <c r="X23" s="430">
        <v>21.87</v>
      </c>
      <c r="Y23" s="430">
        <v>23.26</v>
      </c>
      <c r="Z23" s="431">
        <v>22.13</v>
      </c>
      <c r="AA23" s="432">
        <v>23.17</v>
      </c>
      <c r="AB23" s="433">
        <v>23.99</v>
      </c>
      <c r="AC23" s="433">
        <v>24.8</v>
      </c>
      <c r="AD23" s="434">
        <v>24.02</v>
      </c>
      <c r="AE23" s="435">
        <v>24.6</v>
      </c>
      <c r="AF23" s="436">
        <v>23.66</v>
      </c>
      <c r="AG23" s="436">
        <v>23.1</v>
      </c>
      <c r="AH23" s="437">
        <v>23.76</v>
      </c>
      <c r="AI23" s="438">
        <v>22.21</v>
      </c>
      <c r="AJ23" s="439">
        <v>21.01</v>
      </c>
      <c r="AK23" s="439">
        <v>19.71</v>
      </c>
      <c r="AL23" s="440">
        <v>21.02</v>
      </c>
      <c r="AM23" s="441">
        <v>17.86</v>
      </c>
      <c r="AN23" s="442">
        <v>16.57</v>
      </c>
      <c r="AO23" s="442">
        <v>14.99</v>
      </c>
      <c r="AP23" s="443">
        <v>16.41</v>
      </c>
      <c r="AQ23" s="444">
        <v>13.03</v>
      </c>
      <c r="AR23" s="445">
        <v>10.96</v>
      </c>
      <c r="AS23" s="445">
        <v>9.6199999999999992</v>
      </c>
      <c r="AT23" s="446">
        <v>11.19</v>
      </c>
      <c r="AU23" s="447">
        <v>8.1300000000000008</v>
      </c>
      <c r="AV23" s="448">
        <v>7.28</v>
      </c>
      <c r="AW23" s="448">
        <v>8.07</v>
      </c>
      <c r="AX23" s="449">
        <v>7.84</v>
      </c>
      <c r="AY23" s="453" t="s">
        <v>28</v>
      </c>
    </row>
    <row r="24" spans="1:51" x14ac:dyDescent="0.25">
      <c r="A24" s="5" t="s">
        <v>41</v>
      </c>
      <c r="B24" s="382">
        <v>14.98</v>
      </c>
      <c r="C24" s="23">
        <v>-0.37</v>
      </c>
      <c r="D24" s="24">
        <v>1.82</v>
      </c>
      <c r="E24" s="24">
        <v>3.85</v>
      </c>
      <c r="F24" s="25">
        <v>3.15</v>
      </c>
      <c r="G24" s="46">
        <v>-1.05</v>
      </c>
      <c r="H24" s="47">
        <v>4.0999999999999996</v>
      </c>
      <c r="I24" s="47">
        <v>2.44</v>
      </c>
      <c r="J24" s="48">
        <v>5.07</v>
      </c>
      <c r="K24" s="67">
        <v>4.74</v>
      </c>
      <c r="L24" s="68">
        <v>6.47</v>
      </c>
      <c r="M24" s="68">
        <v>6.64</v>
      </c>
      <c r="N24" s="69">
        <v>7.61</v>
      </c>
      <c r="O24" s="88">
        <v>10.3</v>
      </c>
      <c r="P24" s="89">
        <v>10.9</v>
      </c>
      <c r="Q24" s="89">
        <v>13.8</v>
      </c>
      <c r="R24" s="90">
        <v>12.9</v>
      </c>
      <c r="S24" s="109">
        <v>14.2</v>
      </c>
      <c r="T24" s="110">
        <v>14.4</v>
      </c>
      <c r="U24" s="110">
        <v>15.4</v>
      </c>
      <c r="V24" s="111">
        <v>16</v>
      </c>
      <c r="W24" s="130">
        <v>17.3</v>
      </c>
      <c r="X24" s="131">
        <v>20</v>
      </c>
      <c r="Y24" s="131">
        <v>19.8</v>
      </c>
      <c r="Z24" s="132">
        <v>24.2</v>
      </c>
      <c r="AA24" s="151">
        <v>18.399999999999999</v>
      </c>
      <c r="AB24" s="152">
        <v>19.7</v>
      </c>
      <c r="AC24" s="152">
        <v>21.6</v>
      </c>
      <c r="AD24" s="153">
        <v>21.9</v>
      </c>
      <c r="AE24" s="172">
        <v>22</v>
      </c>
      <c r="AF24" s="173">
        <v>20</v>
      </c>
      <c r="AG24" s="173">
        <v>20.9</v>
      </c>
      <c r="AH24" s="174">
        <v>21.3</v>
      </c>
      <c r="AI24" s="178">
        <v>18.3</v>
      </c>
      <c r="AJ24" s="194">
        <v>16.899999999999999</v>
      </c>
      <c r="AK24" s="194">
        <v>17.5</v>
      </c>
      <c r="AL24" s="195">
        <v>18.100000000000001</v>
      </c>
      <c r="AM24" s="214">
        <v>15.9</v>
      </c>
      <c r="AN24" s="215">
        <v>12.9</v>
      </c>
      <c r="AO24" s="215">
        <v>10</v>
      </c>
      <c r="AP24" s="216">
        <v>13.5</v>
      </c>
      <c r="AQ24" s="235">
        <v>10.5</v>
      </c>
      <c r="AR24" s="236">
        <v>7.95</v>
      </c>
      <c r="AS24" s="236">
        <v>4.42</v>
      </c>
      <c r="AT24" s="237">
        <v>9.4</v>
      </c>
      <c r="AU24" s="255">
        <v>1.77</v>
      </c>
      <c r="AV24" s="256">
        <v>2.29</v>
      </c>
      <c r="AW24" s="256">
        <v>2.2599999999999998</v>
      </c>
      <c r="AX24" s="257">
        <v>2.39</v>
      </c>
      <c r="AY24" s="375" t="s">
        <v>41</v>
      </c>
    </row>
    <row r="25" spans="1:51" x14ac:dyDescent="0.25">
      <c r="A25" s="5" t="s">
        <v>39</v>
      </c>
      <c r="B25" s="383">
        <v>2001</v>
      </c>
      <c r="C25" s="23">
        <v>2009</v>
      </c>
      <c r="D25" s="24">
        <v>2013</v>
      </c>
      <c r="E25" s="24">
        <v>2006</v>
      </c>
      <c r="F25" s="25">
        <v>2010</v>
      </c>
      <c r="G25" s="46">
        <v>2012</v>
      </c>
      <c r="H25" s="47">
        <v>2010</v>
      </c>
      <c r="I25" s="47">
        <v>2005</v>
      </c>
      <c r="J25" s="48">
        <v>2012</v>
      </c>
      <c r="K25" s="67">
        <v>2005</v>
      </c>
      <c r="L25" s="68">
        <v>2013</v>
      </c>
      <c r="M25" s="68">
        <v>2013</v>
      </c>
      <c r="N25" s="69">
        <v>2013</v>
      </c>
      <c r="O25" s="88">
        <v>2013</v>
      </c>
      <c r="P25" s="89">
        <v>2001</v>
      </c>
      <c r="Q25" s="89">
        <v>2001</v>
      </c>
      <c r="R25" s="90">
        <v>2001</v>
      </c>
      <c r="S25" s="109">
        <v>2010</v>
      </c>
      <c r="T25" s="110">
        <v>2013</v>
      </c>
      <c r="U25" s="110">
        <v>2013</v>
      </c>
      <c r="V25" s="111">
        <v>2013</v>
      </c>
      <c r="W25" s="130">
        <v>2001</v>
      </c>
      <c r="X25" s="131">
        <v>2008</v>
      </c>
      <c r="Y25" s="131">
        <v>2002</v>
      </c>
      <c r="Z25" s="132">
        <v>2017</v>
      </c>
      <c r="AA25" s="151">
        <v>2002</v>
      </c>
      <c r="AB25" s="152">
        <v>2012</v>
      </c>
      <c r="AC25" s="152">
        <v>2007</v>
      </c>
      <c r="AD25" s="153">
        <v>2002</v>
      </c>
      <c r="AE25" s="172">
        <v>2001</v>
      </c>
      <c r="AF25" s="173">
        <v>2014</v>
      </c>
      <c r="AG25" s="173">
        <v>2006</v>
      </c>
      <c r="AH25" s="174">
        <v>2014</v>
      </c>
      <c r="AI25" s="178">
        <v>2001</v>
      </c>
      <c r="AJ25" s="194">
        <v>2017</v>
      </c>
      <c r="AK25" s="392">
        <v>2002</v>
      </c>
      <c r="AL25" s="195">
        <v>2001</v>
      </c>
      <c r="AM25" s="214">
        <v>2008</v>
      </c>
      <c r="AN25" s="215">
        <v>2002</v>
      </c>
      <c r="AO25" s="215">
        <v>2003</v>
      </c>
      <c r="AP25" s="216">
        <v>2003</v>
      </c>
      <c r="AQ25" s="235">
        <v>2016</v>
      </c>
      <c r="AR25" s="236">
        <v>2001</v>
      </c>
      <c r="AS25" s="236">
        <v>2010</v>
      </c>
      <c r="AT25" s="237">
        <v>2010</v>
      </c>
      <c r="AU25" s="255">
        <v>2010</v>
      </c>
      <c r="AV25" s="256">
        <v>2009</v>
      </c>
      <c r="AW25" s="256">
        <v>2010</v>
      </c>
      <c r="AX25" s="257">
        <v>2010</v>
      </c>
      <c r="AY25" s="375" t="s">
        <v>39</v>
      </c>
    </row>
    <row r="26" spans="1:51" x14ac:dyDescent="0.25">
      <c r="A26" s="5" t="s">
        <v>42</v>
      </c>
      <c r="B26" s="382">
        <v>16.670000000000002</v>
      </c>
      <c r="C26" s="23">
        <v>12.1</v>
      </c>
      <c r="D26" s="24">
        <v>12.3</v>
      </c>
      <c r="E26" s="24">
        <v>12.1</v>
      </c>
      <c r="F26" s="25">
        <v>10.3</v>
      </c>
      <c r="G26" s="46">
        <v>12.8</v>
      </c>
      <c r="H26" s="47">
        <v>12.8</v>
      </c>
      <c r="I26" s="47">
        <v>16</v>
      </c>
      <c r="J26" s="48">
        <v>11.8</v>
      </c>
      <c r="K26" s="67">
        <v>13.1</v>
      </c>
      <c r="L26" s="68">
        <v>14.1</v>
      </c>
      <c r="M26" s="68">
        <v>18.8</v>
      </c>
      <c r="N26" s="69">
        <v>14.1</v>
      </c>
      <c r="O26" s="88">
        <v>19.399999999999999</v>
      </c>
      <c r="P26" s="89">
        <v>21.8</v>
      </c>
      <c r="Q26" s="89">
        <v>23.7</v>
      </c>
      <c r="R26" s="90">
        <v>20.8</v>
      </c>
      <c r="S26" s="109">
        <v>23.1</v>
      </c>
      <c r="T26" s="110">
        <v>21.9</v>
      </c>
      <c r="U26" s="110">
        <v>23.5</v>
      </c>
      <c r="V26" s="111">
        <v>22.1</v>
      </c>
      <c r="W26" s="130">
        <v>23</v>
      </c>
      <c r="X26" s="131">
        <v>25.1</v>
      </c>
      <c r="Y26" s="131">
        <v>27.4</v>
      </c>
      <c r="Z26" s="132">
        <v>20</v>
      </c>
      <c r="AA26" s="151">
        <v>28.4</v>
      </c>
      <c r="AB26" s="152">
        <v>29.8</v>
      </c>
      <c r="AC26" s="152">
        <v>29.5</v>
      </c>
      <c r="AD26" s="153">
        <v>28.9</v>
      </c>
      <c r="AE26" s="172">
        <v>32.1</v>
      </c>
      <c r="AF26" s="173">
        <v>28</v>
      </c>
      <c r="AG26" s="173">
        <v>28.2</v>
      </c>
      <c r="AH26" s="174">
        <v>27.2</v>
      </c>
      <c r="AI26" s="178">
        <v>26.6</v>
      </c>
      <c r="AJ26" s="194">
        <v>26.1</v>
      </c>
      <c r="AK26" s="194">
        <v>23.5</v>
      </c>
      <c r="AL26" s="195">
        <v>23.8</v>
      </c>
      <c r="AM26" s="214">
        <v>20.5</v>
      </c>
      <c r="AN26" s="215">
        <v>20.7</v>
      </c>
      <c r="AO26" s="215">
        <v>18.899999999999999</v>
      </c>
      <c r="AP26" s="216">
        <v>19.2</v>
      </c>
      <c r="AQ26" s="235">
        <v>15.2</v>
      </c>
      <c r="AR26" s="236">
        <v>14.7</v>
      </c>
      <c r="AS26" s="236">
        <v>13.2</v>
      </c>
      <c r="AT26" s="237">
        <v>13.4</v>
      </c>
      <c r="AU26" s="255">
        <v>12.1</v>
      </c>
      <c r="AV26" s="256">
        <v>12.3</v>
      </c>
      <c r="AW26" s="256">
        <v>12.5</v>
      </c>
      <c r="AX26" s="257">
        <v>12</v>
      </c>
      <c r="AY26" s="375" t="s">
        <v>42</v>
      </c>
    </row>
    <row r="27" spans="1:51" x14ac:dyDescent="0.25">
      <c r="A27" s="5" t="s">
        <v>39</v>
      </c>
      <c r="B27" s="383">
        <v>2020</v>
      </c>
      <c r="C27" s="23">
        <v>2014</v>
      </c>
      <c r="D27" s="24">
        <v>2007</v>
      </c>
      <c r="E27" s="24">
        <v>2002</v>
      </c>
      <c r="F27" s="25">
        <v>2007</v>
      </c>
      <c r="G27" s="46">
        <v>2004</v>
      </c>
      <c r="H27" s="47">
        <v>2019</v>
      </c>
      <c r="I27" s="47">
        <v>2019</v>
      </c>
      <c r="J27" s="48">
        <v>2019</v>
      </c>
      <c r="K27" s="67">
        <v>2007</v>
      </c>
      <c r="L27" s="68">
        <v>2012</v>
      </c>
      <c r="M27" s="68">
        <v>2012</v>
      </c>
      <c r="N27" s="69">
        <v>2003</v>
      </c>
      <c r="O27" s="88">
        <v>2011</v>
      </c>
      <c r="P27" s="89">
        <v>2007</v>
      </c>
      <c r="Q27" s="89">
        <v>2007</v>
      </c>
      <c r="R27" s="90">
        <v>2007</v>
      </c>
      <c r="S27" s="109">
        <v>2008</v>
      </c>
      <c r="T27" s="110">
        <v>2008</v>
      </c>
      <c r="U27" s="110">
        <v>2012</v>
      </c>
      <c r="V27" s="111">
        <v>2008</v>
      </c>
      <c r="W27" s="130">
        <v>2003</v>
      </c>
      <c r="X27" s="131">
        <v>2006</v>
      </c>
      <c r="Y27" s="131">
        <v>2005</v>
      </c>
      <c r="Z27" s="132">
        <v>2002</v>
      </c>
      <c r="AA27" s="151">
        <v>2010</v>
      </c>
      <c r="AB27" s="152">
        <v>2006</v>
      </c>
      <c r="AC27" s="152">
        <v>2006</v>
      </c>
      <c r="AD27" s="153">
        <v>2006</v>
      </c>
      <c r="AE27" s="172">
        <v>2003</v>
      </c>
      <c r="AF27" s="173">
        <v>2012</v>
      </c>
      <c r="AG27" s="173">
        <v>2019</v>
      </c>
      <c r="AH27" s="174">
        <v>2022</v>
      </c>
      <c r="AI27" s="178">
        <v>2004</v>
      </c>
      <c r="AJ27" s="194">
        <v>2020</v>
      </c>
      <c r="AK27" s="194">
        <v>2011</v>
      </c>
      <c r="AL27" s="195">
        <v>2006</v>
      </c>
      <c r="AM27" s="214">
        <v>2011</v>
      </c>
      <c r="AN27" s="215">
        <v>2017</v>
      </c>
      <c r="AO27" s="215">
        <v>2005</v>
      </c>
      <c r="AP27" s="216">
        <v>2005</v>
      </c>
      <c r="AQ27" s="235">
        <v>2005</v>
      </c>
      <c r="AR27" s="236">
        <v>2009</v>
      </c>
      <c r="AS27" s="236">
        <v>2006</v>
      </c>
      <c r="AT27" s="237">
        <v>2015</v>
      </c>
      <c r="AU27" s="255">
        <v>2018</v>
      </c>
      <c r="AV27" s="256">
        <v>2015</v>
      </c>
      <c r="AW27" s="256">
        <v>2015</v>
      </c>
      <c r="AX27" s="257">
        <v>2015</v>
      </c>
      <c r="AY27" s="375" t="s">
        <v>39</v>
      </c>
    </row>
    <row r="28" spans="1:51" x14ac:dyDescent="0.25">
      <c r="A28" s="2" t="s">
        <v>29</v>
      </c>
      <c r="B28" s="381">
        <f>MAX(C28:AX28)</f>
        <v>39.6</v>
      </c>
      <c r="C28" s="20">
        <v>16.8</v>
      </c>
      <c r="D28" s="21">
        <v>9.6</v>
      </c>
      <c r="E28" s="21">
        <v>10.8</v>
      </c>
      <c r="F28" s="22">
        <v>16.8</v>
      </c>
      <c r="G28" s="43">
        <v>12.8</v>
      </c>
      <c r="H28" s="44">
        <v>14.3</v>
      </c>
      <c r="I28" s="44">
        <v>13.6</v>
      </c>
      <c r="J28" s="45">
        <v>14.3</v>
      </c>
      <c r="K28" s="64">
        <v>16.899999999999999</v>
      </c>
      <c r="L28" s="65">
        <v>16.399999999999999</v>
      </c>
      <c r="M28" s="65">
        <v>20.3</v>
      </c>
      <c r="N28" s="66">
        <v>20.3</v>
      </c>
      <c r="O28" s="85">
        <v>13.4</v>
      </c>
      <c r="P28" s="86">
        <v>20.9</v>
      </c>
      <c r="Q28" s="86">
        <v>20.399999999999999</v>
      </c>
      <c r="R28" s="87">
        <v>20.9</v>
      </c>
      <c r="S28" s="106">
        <v>24.3</v>
      </c>
      <c r="T28" s="107">
        <v>27.9</v>
      </c>
      <c r="U28" s="107">
        <v>22.3</v>
      </c>
      <c r="V28" s="108">
        <v>27.9</v>
      </c>
      <c r="W28" s="127">
        <v>26.2</v>
      </c>
      <c r="X28" s="128">
        <v>36.200000000000003</v>
      </c>
      <c r="Y28" s="128">
        <v>27.8</v>
      </c>
      <c r="Z28" s="129">
        <v>36.200000000000003</v>
      </c>
      <c r="AA28" s="148">
        <v>26.7</v>
      </c>
      <c r="AB28" s="149">
        <v>39.6</v>
      </c>
      <c r="AC28" s="149">
        <v>31.3</v>
      </c>
      <c r="AD28" s="150">
        <v>39.6</v>
      </c>
      <c r="AE28" s="169">
        <v>32.799999999999997</v>
      </c>
      <c r="AF28" s="170">
        <v>34.4</v>
      </c>
      <c r="AG28" s="170">
        <v>31.7</v>
      </c>
      <c r="AH28" s="171">
        <v>34.4</v>
      </c>
      <c r="AI28" s="191">
        <v>28.7</v>
      </c>
      <c r="AJ28" s="192">
        <v>26.6</v>
      </c>
      <c r="AK28" s="192">
        <v>20.9</v>
      </c>
      <c r="AL28" s="193">
        <v>28.7</v>
      </c>
      <c r="AM28" s="211">
        <v>19.600000000000001</v>
      </c>
      <c r="AN28" s="212">
        <v>20.8</v>
      </c>
      <c r="AO28" s="212">
        <v>22.8</v>
      </c>
      <c r="AP28" s="213">
        <v>22.8</v>
      </c>
      <c r="AQ28" s="232">
        <v>17.5</v>
      </c>
      <c r="AR28" s="233">
        <v>13.4</v>
      </c>
      <c r="AS28" s="233">
        <v>12.8</v>
      </c>
      <c r="AT28" s="234">
        <v>17.5</v>
      </c>
      <c r="AU28" s="252">
        <v>8.1999999999999993</v>
      </c>
      <c r="AV28" s="253">
        <v>11.7</v>
      </c>
      <c r="AW28" s="253">
        <v>16.899999999999999</v>
      </c>
      <c r="AX28" s="254">
        <v>16.899999999999999</v>
      </c>
      <c r="AY28" s="262" t="s">
        <v>29</v>
      </c>
    </row>
    <row r="29" spans="1:51" x14ac:dyDescent="0.25">
      <c r="A29" s="2" t="s">
        <v>30</v>
      </c>
      <c r="B29" s="382">
        <v>42</v>
      </c>
      <c r="C29" s="23">
        <v>16.8</v>
      </c>
      <c r="D29" s="24">
        <v>14.5</v>
      </c>
      <c r="E29" s="24">
        <v>14.5</v>
      </c>
      <c r="F29" s="25">
        <v>16.8</v>
      </c>
      <c r="G29" s="46">
        <v>18.2</v>
      </c>
      <c r="H29" s="47">
        <v>17.399999999999999</v>
      </c>
      <c r="I29" s="47">
        <v>19</v>
      </c>
      <c r="J29" s="48">
        <v>19</v>
      </c>
      <c r="K29" s="67">
        <v>21.6</v>
      </c>
      <c r="L29" s="68">
        <v>22.3</v>
      </c>
      <c r="M29" s="68">
        <v>25.3</v>
      </c>
      <c r="N29" s="69">
        <v>25.3</v>
      </c>
      <c r="O29" s="88">
        <v>25.7</v>
      </c>
      <c r="P29" s="89">
        <v>27.3</v>
      </c>
      <c r="Q29" s="89">
        <v>27.7</v>
      </c>
      <c r="R29" s="90">
        <v>27.7</v>
      </c>
      <c r="S29" s="109">
        <v>28.5</v>
      </c>
      <c r="T29" s="110">
        <v>28.7</v>
      </c>
      <c r="U29" s="110">
        <v>32</v>
      </c>
      <c r="V29" s="111">
        <v>32</v>
      </c>
      <c r="W29" s="130">
        <v>32.700000000000003</v>
      </c>
      <c r="X29" s="131">
        <v>32.700000000000003</v>
      </c>
      <c r="Y29" s="131">
        <v>36.4</v>
      </c>
      <c r="Z29" s="132">
        <v>36.4</v>
      </c>
      <c r="AA29" s="151">
        <v>36.799999999999997</v>
      </c>
      <c r="AB29" s="152">
        <v>36.4</v>
      </c>
      <c r="AC29" s="152">
        <v>42</v>
      </c>
      <c r="AD29" s="153">
        <v>42</v>
      </c>
      <c r="AE29" s="172">
        <v>37.1</v>
      </c>
      <c r="AF29" s="173">
        <v>36.9</v>
      </c>
      <c r="AG29" s="173">
        <v>35.5</v>
      </c>
      <c r="AH29" s="174">
        <v>37.799999999999997</v>
      </c>
      <c r="AI29" s="178">
        <v>33.4</v>
      </c>
      <c r="AJ29" s="194">
        <v>32.9</v>
      </c>
      <c r="AK29" s="194">
        <v>30.1</v>
      </c>
      <c r="AL29" s="195">
        <v>33.4</v>
      </c>
      <c r="AM29" s="214">
        <v>28.8</v>
      </c>
      <c r="AN29" s="215">
        <v>26.5</v>
      </c>
      <c r="AO29" s="215">
        <v>23.1</v>
      </c>
      <c r="AP29" s="216">
        <v>28.8</v>
      </c>
      <c r="AQ29" s="235">
        <v>20.9</v>
      </c>
      <c r="AR29" s="236">
        <v>17.5</v>
      </c>
      <c r="AS29" s="236">
        <v>16.899999999999999</v>
      </c>
      <c r="AT29" s="237">
        <v>20.9</v>
      </c>
      <c r="AU29" s="255">
        <v>16.100000000000001</v>
      </c>
      <c r="AV29" s="256">
        <v>15.4</v>
      </c>
      <c r="AW29" s="256">
        <v>16.899999999999999</v>
      </c>
      <c r="AX29" s="257">
        <v>16.899999999999999</v>
      </c>
      <c r="AY29" s="262" t="s">
        <v>30</v>
      </c>
    </row>
    <row r="30" spans="1:51" x14ac:dyDescent="0.25">
      <c r="A30" s="2" t="s">
        <v>39</v>
      </c>
      <c r="B30" s="383">
        <v>2019</v>
      </c>
      <c r="C30" s="23">
        <v>2022</v>
      </c>
      <c r="D30" s="24">
        <v>2007</v>
      </c>
      <c r="E30" s="24">
        <v>2002</v>
      </c>
      <c r="F30" s="25">
        <v>2022</v>
      </c>
      <c r="G30" s="46">
        <v>2004</v>
      </c>
      <c r="H30" s="47">
        <v>2021</v>
      </c>
      <c r="I30" s="47">
        <v>2021</v>
      </c>
      <c r="J30" s="48">
        <v>2021</v>
      </c>
      <c r="K30" s="67">
        <v>2014</v>
      </c>
      <c r="L30" s="68">
        <v>2005</v>
      </c>
      <c r="M30" s="68">
        <v>2021</v>
      </c>
      <c r="N30" s="69">
        <v>2021</v>
      </c>
      <c r="O30" s="88">
        <v>2020</v>
      </c>
      <c r="P30" s="89">
        <v>2018</v>
      </c>
      <c r="Q30" s="89">
        <v>2011</v>
      </c>
      <c r="R30" s="90">
        <v>2011</v>
      </c>
      <c r="S30" s="109">
        <v>2005</v>
      </c>
      <c r="T30" s="110">
        <v>2017</v>
      </c>
      <c r="U30" s="110">
        <v>2005</v>
      </c>
      <c r="V30" s="111">
        <v>2005</v>
      </c>
      <c r="W30" s="130">
        <v>2004</v>
      </c>
      <c r="X30" s="131">
        <v>2017</v>
      </c>
      <c r="Y30" s="131">
        <v>2011</v>
      </c>
      <c r="Z30" s="132">
        <v>2011</v>
      </c>
      <c r="AA30" s="151">
        <v>2015</v>
      </c>
      <c r="AB30" s="152">
        <v>2006</v>
      </c>
      <c r="AC30" s="152">
        <v>2019</v>
      </c>
      <c r="AD30" s="153">
        <v>2019</v>
      </c>
      <c r="AE30" s="172">
        <v>2003</v>
      </c>
      <c r="AF30" s="173">
        <v>2020</v>
      </c>
      <c r="AG30" s="173">
        <v>2001</v>
      </c>
      <c r="AH30" s="174">
        <v>2003</v>
      </c>
      <c r="AI30" s="178">
        <v>2013</v>
      </c>
      <c r="AJ30" s="194">
        <v>2020</v>
      </c>
      <c r="AK30" s="194">
        <v>2003</v>
      </c>
      <c r="AL30" s="195">
        <v>2013</v>
      </c>
      <c r="AM30" s="214">
        <v>2011</v>
      </c>
      <c r="AN30" s="215">
        <v>2001</v>
      </c>
      <c r="AO30" s="215">
        <v>2012</v>
      </c>
      <c r="AP30" s="216">
        <v>2011</v>
      </c>
      <c r="AQ30" s="235">
        <v>2015</v>
      </c>
      <c r="AR30" s="236">
        <v>2009</v>
      </c>
      <c r="AS30" s="236">
        <v>2009</v>
      </c>
      <c r="AT30" s="237">
        <v>2015</v>
      </c>
      <c r="AU30" s="255">
        <v>2000</v>
      </c>
      <c r="AV30" s="256">
        <v>2015</v>
      </c>
      <c r="AW30" s="256">
        <v>2022</v>
      </c>
      <c r="AX30" s="257">
        <v>2022</v>
      </c>
      <c r="AY30" s="262" t="s">
        <v>39</v>
      </c>
    </row>
    <row r="31" spans="1:51" x14ac:dyDescent="0.25">
      <c r="A31" s="2" t="s">
        <v>46</v>
      </c>
      <c r="B31" s="381">
        <f>MIN(C31:AX31)</f>
        <v>-1.7</v>
      </c>
      <c r="C31" s="20">
        <v>3.3</v>
      </c>
      <c r="D31" s="21">
        <v>3.7</v>
      </c>
      <c r="E31" s="21">
        <v>1.4</v>
      </c>
      <c r="F31" s="22">
        <v>1.4</v>
      </c>
      <c r="G31" s="43">
        <v>8.3000000000000007</v>
      </c>
      <c r="H31" s="44">
        <v>8.6</v>
      </c>
      <c r="I31" s="44">
        <v>9.9</v>
      </c>
      <c r="J31" s="45">
        <v>8.3000000000000007</v>
      </c>
      <c r="K31" s="64">
        <v>6.3</v>
      </c>
      <c r="L31" s="65">
        <v>12.3</v>
      </c>
      <c r="M31" s="65">
        <v>8.8000000000000007</v>
      </c>
      <c r="N31" s="66">
        <v>6.3</v>
      </c>
      <c r="O31" s="85">
        <v>6.1</v>
      </c>
      <c r="P31" s="86">
        <v>14.6</v>
      </c>
      <c r="Q31" s="86">
        <v>15.8</v>
      </c>
      <c r="R31" s="87">
        <v>6.1</v>
      </c>
      <c r="S31" s="106">
        <v>16.7</v>
      </c>
      <c r="T31" s="107">
        <v>16.8</v>
      </c>
      <c r="U31" s="107">
        <v>15.1</v>
      </c>
      <c r="V31" s="108">
        <v>15.1</v>
      </c>
      <c r="W31" s="127">
        <v>17.3</v>
      </c>
      <c r="X31" s="128">
        <v>18.399999999999999</v>
      </c>
      <c r="Y31" s="128">
        <v>17.899999999999999</v>
      </c>
      <c r="Z31" s="129">
        <v>17.3</v>
      </c>
      <c r="AA31" s="148">
        <v>19.600000000000001</v>
      </c>
      <c r="AB31" s="149">
        <v>24.4</v>
      </c>
      <c r="AC31" s="149">
        <v>21.3</v>
      </c>
      <c r="AD31" s="150">
        <v>19.600000000000001</v>
      </c>
      <c r="AE31" s="169">
        <v>23.6</v>
      </c>
      <c r="AF31" s="170">
        <v>22.3</v>
      </c>
      <c r="AG31" s="170">
        <v>24.3</v>
      </c>
      <c r="AH31" s="171">
        <v>22.3</v>
      </c>
      <c r="AI31" s="191">
        <v>20</v>
      </c>
      <c r="AJ31" s="192">
        <v>15.9</v>
      </c>
      <c r="AK31" s="192">
        <v>17.8</v>
      </c>
      <c r="AL31" s="193">
        <v>15.9</v>
      </c>
      <c r="AM31" s="211">
        <v>15.2</v>
      </c>
      <c r="AN31" s="212">
        <v>14.8</v>
      </c>
      <c r="AO31" s="212">
        <v>15.6</v>
      </c>
      <c r="AP31" s="213">
        <v>14.87</v>
      </c>
      <c r="AQ31" s="232">
        <v>12.1</v>
      </c>
      <c r="AR31" s="233">
        <v>10.3</v>
      </c>
      <c r="AS31" s="233">
        <v>5.3</v>
      </c>
      <c r="AT31" s="234">
        <v>5.3</v>
      </c>
      <c r="AU31" s="252">
        <v>2.4</v>
      </c>
      <c r="AV31" s="253">
        <v>-1.7</v>
      </c>
      <c r="AW31" s="253">
        <v>10</v>
      </c>
      <c r="AX31" s="254">
        <v>-1.7</v>
      </c>
      <c r="AY31" s="262" t="s">
        <v>46</v>
      </c>
    </row>
    <row r="32" spans="1:51" x14ac:dyDescent="0.25">
      <c r="A32" s="2" t="s">
        <v>47</v>
      </c>
      <c r="B32" s="382">
        <v>-4.5999999999999996</v>
      </c>
      <c r="C32" s="23">
        <v>-4.5999999999999996</v>
      </c>
      <c r="D32" s="24">
        <v>-1.5</v>
      </c>
      <c r="E32" s="24">
        <v>-1.8</v>
      </c>
      <c r="F32" s="25">
        <v>-4.5999999999999996</v>
      </c>
      <c r="G32" s="46">
        <v>-3.1</v>
      </c>
      <c r="H32" s="47">
        <v>-2.2000000000000002</v>
      </c>
      <c r="I32" s="47">
        <v>-1.1000000000000001</v>
      </c>
      <c r="J32" s="48">
        <v>-3.1</v>
      </c>
      <c r="K32" s="67">
        <v>0.3</v>
      </c>
      <c r="L32" s="68">
        <v>0.6</v>
      </c>
      <c r="M32" s="68">
        <v>3</v>
      </c>
      <c r="N32" s="69">
        <v>0.3</v>
      </c>
      <c r="O32" s="88">
        <v>6.1</v>
      </c>
      <c r="P32" s="89">
        <v>8.5</v>
      </c>
      <c r="Q32" s="89">
        <v>9.1999999999999993</v>
      </c>
      <c r="R32" s="90">
        <v>2022</v>
      </c>
      <c r="S32" s="109">
        <v>8.5</v>
      </c>
      <c r="T32" s="110">
        <v>11.4</v>
      </c>
      <c r="U32" s="110">
        <v>10.1</v>
      </c>
      <c r="V32" s="111">
        <v>8.5</v>
      </c>
      <c r="W32" s="130">
        <v>12.6</v>
      </c>
      <c r="X32" s="131">
        <v>15.4</v>
      </c>
      <c r="Y32" s="131">
        <v>13.9</v>
      </c>
      <c r="Z32" s="132">
        <v>12.6</v>
      </c>
      <c r="AA32" s="151">
        <v>14</v>
      </c>
      <c r="AB32" s="152">
        <v>16</v>
      </c>
      <c r="AC32" s="152">
        <v>17</v>
      </c>
      <c r="AD32" s="153">
        <v>14</v>
      </c>
      <c r="AE32" s="172">
        <v>18.5</v>
      </c>
      <c r="AF32" s="173">
        <v>16.100000000000001</v>
      </c>
      <c r="AG32" s="173">
        <v>15.7</v>
      </c>
      <c r="AH32" s="174">
        <v>15.7</v>
      </c>
      <c r="AI32" s="178">
        <v>15.1</v>
      </c>
      <c r="AJ32" s="194">
        <v>13.2</v>
      </c>
      <c r="AK32" s="194">
        <v>14</v>
      </c>
      <c r="AL32" s="195">
        <v>13.2</v>
      </c>
      <c r="AM32" s="214">
        <v>11.4</v>
      </c>
      <c r="AN32" s="215">
        <v>7.9</v>
      </c>
      <c r="AO32" s="215">
        <v>6.7</v>
      </c>
      <c r="AP32" s="216">
        <v>6.7</v>
      </c>
      <c r="AQ32" s="235">
        <v>4</v>
      </c>
      <c r="AR32" s="236">
        <v>2.2999999999999998</v>
      </c>
      <c r="AS32" s="236">
        <v>-0.3</v>
      </c>
      <c r="AT32" s="237">
        <v>-0.3</v>
      </c>
      <c r="AU32" s="255">
        <v>-3</v>
      </c>
      <c r="AV32" s="256">
        <v>-1.2</v>
      </c>
      <c r="AW32" s="256">
        <v>0</v>
      </c>
      <c r="AX32" s="257">
        <v>-3</v>
      </c>
      <c r="AY32" s="262" t="s">
        <v>47</v>
      </c>
    </row>
    <row r="33" spans="1:51" x14ac:dyDescent="0.25">
      <c r="A33" s="2" t="s">
        <v>39</v>
      </c>
      <c r="B33" s="383">
        <v>2009</v>
      </c>
      <c r="C33" s="23">
        <v>2009</v>
      </c>
      <c r="D33" s="24">
        <v>2013</v>
      </c>
      <c r="E33" s="24">
        <v>2013</v>
      </c>
      <c r="F33" s="25">
        <v>2009</v>
      </c>
      <c r="G33" s="46">
        <v>2012</v>
      </c>
      <c r="H33" s="47">
        <v>2012</v>
      </c>
      <c r="I33" s="47">
        <v>2018</v>
      </c>
      <c r="J33" s="48">
        <v>2012</v>
      </c>
      <c r="K33" s="67">
        <v>2005</v>
      </c>
      <c r="L33" s="68">
        <v>2013</v>
      </c>
      <c r="M33" s="68">
        <v>2013</v>
      </c>
      <c r="N33" s="69">
        <v>2005</v>
      </c>
      <c r="O33" s="88">
        <v>2022</v>
      </c>
      <c r="P33" s="89">
        <v>2001</v>
      </c>
      <c r="Q33" s="89">
        <v>2016</v>
      </c>
      <c r="R33" s="90">
        <v>2013</v>
      </c>
      <c r="S33" s="109">
        <v>2001</v>
      </c>
      <c r="T33" s="110">
        <v>2010</v>
      </c>
      <c r="U33" s="110">
        <v>2013</v>
      </c>
      <c r="V33" s="111">
        <v>2001</v>
      </c>
      <c r="W33" s="130">
        <v>2016</v>
      </c>
      <c r="X33" s="131">
        <v>2016</v>
      </c>
      <c r="Y33" s="131">
        <v>2015</v>
      </c>
      <c r="Z33" s="132">
        <v>2016</v>
      </c>
      <c r="AA33" s="151">
        <v>2002</v>
      </c>
      <c r="AB33" s="152">
        <v>2001</v>
      </c>
      <c r="AC33" s="152">
        <v>2019</v>
      </c>
      <c r="AD33" s="153">
        <v>2002</v>
      </c>
      <c r="AE33" s="172">
        <v>2001</v>
      </c>
      <c r="AF33" s="173">
        <v>2010</v>
      </c>
      <c r="AG33" s="173">
        <v>2015</v>
      </c>
      <c r="AH33" s="174">
        <v>2015</v>
      </c>
      <c r="AI33" s="178">
        <v>2013</v>
      </c>
      <c r="AJ33" s="194">
        <v>2015</v>
      </c>
      <c r="AK33" s="194">
        <v>2001</v>
      </c>
      <c r="AL33" s="195">
        <v>2015</v>
      </c>
      <c r="AM33" s="214">
        <v>2008</v>
      </c>
      <c r="AN33" s="215">
        <v>2015</v>
      </c>
      <c r="AO33" s="215">
        <v>2012</v>
      </c>
      <c r="AP33" s="216">
        <v>2012</v>
      </c>
      <c r="AQ33" s="235">
        <v>2001</v>
      </c>
      <c r="AR33" s="236">
        <v>2005</v>
      </c>
      <c r="AS33" s="236">
        <v>2010</v>
      </c>
      <c r="AT33" s="237">
        <v>2010</v>
      </c>
      <c r="AU33" s="255">
        <v>2010</v>
      </c>
      <c r="AV33" s="256">
        <v>2009</v>
      </c>
      <c r="AW33" s="256">
        <v>2001</v>
      </c>
      <c r="AX33" s="257">
        <v>2010</v>
      </c>
      <c r="AY33" s="262" t="s">
        <v>39</v>
      </c>
    </row>
    <row r="34" spans="1:51" x14ac:dyDescent="0.25">
      <c r="A34" s="455" t="s">
        <v>36</v>
      </c>
      <c r="B34" s="381">
        <f t="shared" ref="B34:B39" si="1">SUM(F34,J34,N34,R34,V34,Z34,AD34,AH34,AL34,AP34,AT34,AX34)</f>
        <v>2</v>
      </c>
      <c r="C34" s="414">
        <v>0</v>
      </c>
      <c r="D34" s="415">
        <v>0</v>
      </c>
      <c r="E34" s="415">
        <v>0</v>
      </c>
      <c r="F34" s="416">
        <v>0</v>
      </c>
      <c r="G34" s="417">
        <v>0</v>
      </c>
      <c r="H34" s="418">
        <v>0</v>
      </c>
      <c r="I34" s="418">
        <v>0</v>
      </c>
      <c r="J34" s="419">
        <v>0</v>
      </c>
      <c r="K34" s="420">
        <v>0</v>
      </c>
      <c r="L34" s="421">
        <v>0</v>
      </c>
      <c r="M34" s="421">
        <v>0</v>
      </c>
      <c r="N34" s="422">
        <v>0</v>
      </c>
      <c r="O34" s="423">
        <v>0</v>
      </c>
      <c r="P34" s="424">
        <v>0</v>
      </c>
      <c r="Q34" s="424">
        <v>0</v>
      </c>
      <c r="R34" s="425">
        <v>0</v>
      </c>
      <c r="S34" s="426">
        <v>0</v>
      </c>
      <c r="T34" s="427">
        <v>0</v>
      </c>
      <c r="U34" s="427">
        <v>0</v>
      </c>
      <c r="V34" s="428">
        <v>0</v>
      </c>
      <c r="W34" s="429">
        <v>0</v>
      </c>
      <c r="X34" s="430">
        <v>0</v>
      </c>
      <c r="Y34" s="430">
        <v>0</v>
      </c>
      <c r="Z34" s="431">
        <v>0</v>
      </c>
      <c r="AA34" s="432">
        <v>0</v>
      </c>
      <c r="AB34" s="433">
        <v>0</v>
      </c>
      <c r="AC34" s="433">
        <v>0</v>
      </c>
      <c r="AD34" s="434">
        <v>0</v>
      </c>
      <c r="AE34" s="435">
        <v>0</v>
      </c>
      <c r="AF34" s="436">
        <v>0</v>
      </c>
      <c r="AG34" s="436">
        <v>0</v>
      </c>
      <c r="AH34" s="437">
        <v>0</v>
      </c>
      <c r="AI34" s="438">
        <v>0</v>
      </c>
      <c r="AJ34" s="438">
        <v>0</v>
      </c>
      <c r="AK34" s="438">
        <v>0</v>
      </c>
      <c r="AL34" s="438">
        <v>0</v>
      </c>
      <c r="AM34" s="441">
        <v>0</v>
      </c>
      <c r="AN34" s="442">
        <v>0</v>
      </c>
      <c r="AO34" s="442">
        <v>0</v>
      </c>
      <c r="AP34" s="443">
        <v>0</v>
      </c>
      <c r="AQ34" s="444">
        <v>0</v>
      </c>
      <c r="AR34" s="445">
        <v>0</v>
      </c>
      <c r="AS34" s="445">
        <v>0</v>
      </c>
      <c r="AT34" s="446">
        <v>0</v>
      </c>
      <c r="AU34" s="447">
        <v>0</v>
      </c>
      <c r="AV34" s="448">
        <v>2</v>
      </c>
      <c r="AW34" s="448">
        <v>0</v>
      </c>
      <c r="AX34" s="449">
        <v>2</v>
      </c>
      <c r="AY34" s="492" t="s">
        <v>36</v>
      </c>
    </row>
    <row r="35" spans="1:51" x14ac:dyDescent="0.25">
      <c r="A35" s="455" t="s">
        <v>37</v>
      </c>
      <c r="B35" s="381">
        <f t="shared" si="1"/>
        <v>2.2000000000000002</v>
      </c>
      <c r="C35" s="530">
        <v>0.43</v>
      </c>
      <c r="D35" s="531">
        <v>0.24</v>
      </c>
      <c r="E35" s="531">
        <v>0.24</v>
      </c>
      <c r="F35" s="532">
        <v>0.93</v>
      </c>
      <c r="G35" s="533">
        <v>0.56999999999999995</v>
      </c>
      <c r="H35" s="534">
        <v>0.1</v>
      </c>
      <c r="I35" s="534">
        <v>0.1</v>
      </c>
      <c r="J35" s="535">
        <v>0.77</v>
      </c>
      <c r="K35" s="536">
        <v>0</v>
      </c>
      <c r="L35" s="537">
        <v>0</v>
      </c>
      <c r="M35" s="537">
        <v>0</v>
      </c>
      <c r="N35" s="538">
        <v>0</v>
      </c>
      <c r="O35" s="539">
        <v>0</v>
      </c>
      <c r="P35" s="540">
        <v>0</v>
      </c>
      <c r="Q35" s="540">
        <v>0</v>
      </c>
      <c r="R35" s="541">
        <v>0</v>
      </c>
      <c r="S35" s="542">
        <v>0</v>
      </c>
      <c r="T35" s="543">
        <v>0</v>
      </c>
      <c r="U35" s="543">
        <v>0</v>
      </c>
      <c r="V35" s="544">
        <v>0</v>
      </c>
      <c r="W35" s="545">
        <v>0</v>
      </c>
      <c r="X35" s="546">
        <v>0</v>
      </c>
      <c r="Y35" s="546">
        <v>0</v>
      </c>
      <c r="Z35" s="547">
        <v>0</v>
      </c>
      <c r="AA35" s="548">
        <v>0</v>
      </c>
      <c r="AB35" s="549">
        <v>0</v>
      </c>
      <c r="AC35" s="549">
        <v>0</v>
      </c>
      <c r="AD35" s="550">
        <v>0</v>
      </c>
      <c r="AE35" s="551">
        <v>0</v>
      </c>
      <c r="AF35" s="552">
        <v>0</v>
      </c>
      <c r="AG35" s="552">
        <v>0</v>
      </c>
      <c r="AH35" s="553">
        <v>0</v>
      </c>
      <c r="AI35" s="554">
        <v>0</v>
      </c>
      <c r="AJ35" s="555">
        <v>0</v>
      </c>
      <c r="AK35" s="555">
        <v>0</v>
      </c>
      <c r="AL35" s="556">
        <v>0</v>
      </c>
      <c r="AM35" s="557">
        <v>0</v>
      </c>
      <c r="AN35" s="558">
        <v>0</v>
      </c>
      <c r="AO35" s="558">
        <v>0</v>
      </c>
      <c r="AP35" s="559">
        <v>0</v>
      </c>
      <c r="AQ35" s="560">
        <v>0</v>
      </c>
      <c r="AR35" s="561">
        <v>0</v>
      </c>
      <c r="AS35" s="561">
        <v>0</v>
      </c>
      <c r="AT35" s="562">
        <v>0</v>
      </c>
      <c r="AU35" s="563">
        <v>0.05</v>
      </c>
      <c r="AV35" s="564">
        <v>0.21</v>
      </c>
      <c r="AW35" s="564">
        <v>0.25</v>
      </c>
      <c r="AX35" s="565">
        <v>0.5</v>
      </c>
      <c r="AY35" s="492" t="s">
        <v>37</v>
      </c>
    </row>
    <row r="36" spans="1:51" x14ac:dyDescent="0.25">
      <c r="A36" s="2" t="s">
        <v>34</v>
      </c>
      <c r="B36" s="381">
        <f t="shared" si="1"/>
        <v>50</v>
      </c>
      <c r="C36" s="414">
        <v>0</v>
      </c>
      <c r="D36" s="415">
        <v>0</v>
      </c>
      <c r="E36" s="415">
        <v>0</v>
      </c>
      <c r="F36" s="416">
        <v>0</v>
      </c>
      <c r="G36" s="417">
        <v>0</v>
      </c>
      <c r="H36" s="418">
        <v>0</v>
      </c>
      <c r="I36" s="418">
        <v>0</v>
      </c>
      <c r="J36" s="419">
        <v>0</v>
      </c>
      <c r="K36" s="420">
        <v>0</v>
      </c>
      <c r="L36" s="421">
        <v>0</v>
      </c>
      <c r="M36" s="421">
        <v>0</v>
      </c>
      <c r="N36" s="422">
        <v>0</v>
      </c>
      <c r="O36" s="423">
        <v>0</v>
      </c>
      <c r="P36" s="424">
        <v>0</v>
      </c>
      <c r="Q36" s="424">
        <v>0</v>
      </c>
      <c r="R36" s="425">
        <v>0</v>
      </c>
      <c r="S36" s="426">
        <v>3</v>
      </c>
      <c r="T36" s="427">
        <v>0</v>
      </c>
      <c r="U36" s="427">
        <v>0</v>
      </c>
      <c r="V36" s="428">
        <v>3</v>
      </c>
      <c r="W36" s="429">
        <v>1</v>
      </c>
      <c r="X36" s="430">
        <v>4</v>
      </c>
      <c r="Y36" s="430">
        <v>2</v>
      </c>
      <c r="Z36" s="431">
        <v>7</v>
      </c>
      <c r="AA36" s="432">
        <v>3</v>
      </c>
      <c r="AB36" s="433">
        <v>8</v>
      </c>
      <c r="AC36" s="433">
        <v>4</v>
      </c>
      <c r="AD36" s="434">
        <v>15</v>
      </c>
      <c r="AE36" s="435">
        <v>6</v>
      </c>
      <c r="AF36" s="436">
        <v>7</v>
      </c>
      <c r="AG36" s="436">
        <v>8</v>
      </c>
      <c r="AH36" s="437">
        <v>21</v>
      </c>
      <c r="AI36" s="438">
        <v>3</v>
      </c>
      <c r="AJ36" s="439">
        <v>1</v>
      </c>
      <c r="AK36" s="439">
        <v>0</v>
      </c>
      <c r="AL36" s="440">
        <v>4</v>
      </c>
      <c r="AM36" s="441">
        <v>0</v>
      </c>
      <c r="AN36" s="442">
        <v>0</v>
      </c>
      <c r="AO36" s="442">
        <v>0</v>
      </c>
      <c r="AP36" s="443">
        <v>0</v>
      </c>
      <c r="AQ36" s="444">
        <v>0</v>
      </c>
      <c r="AR36" s="445">
        <v>0</v>
      </c>
      <c r="AS36" s="445">
        <v>0</v>
      </c>
      <c r="AT36" s="446">
        <v>0</v>
      </c>
      <c r="AU36" s="447">
        <v>0</v>
      </c>
      <c r="AV36" s="448">
        <v>0</v>
      </c>
      <c r="AW36" s="448">
        <v>0</v>
      </c>
      <c r="AX36" s="449">
        <v>0</v>
      </c>
      <c r="AY36" s="262" t="s">
        <v>34</v>
      </c>
    </row>
    <row r="37" spans="1:51" x14ac:dyDescent="0.25">
      <c r="A37" s="2" t="s">
        <v>31</v>
      </c>
      <c r="B37" s="381">
        <f t="shared" si="1"/>
        <v>35.44</v>
      </c>
      <c r="C37" s="530">
        <v>0</v>
      </c>
      <c r="D37" s="531">
        <v>0</v>
      </c>
      <c r="E37" s="531">
        <v>0</v>
      </c>
      <c r="F37" s="532">
        <v>0</v>
      </c>
      <c r="G37" s="533">
        <v>0</v>
      </c>
      <c r="H37" s="534">
        <v>0</v>
      </c>
      <c r="I37" s="534">
        <v>0</v>
      </c>
      <c r="J37" s="535">
        <v>0</v>
      </c>
      <c r="K37" s="536">
        <v>0</v>
      </c>
      <c r="L37" s="537">
        <v>0</v>
      </c>
      <c r="M37" s="537">
        <v>0.05</v>
      </c>
      <c r="N37" s="538">
        <v>0.05</v>
      </c>
      <c r="O37" s="539">
        <v>0.28999999999999998</v>
      </c>
      <c r="P37" s="540">
        <v>0.38</v>
      </c>
      <c r="Q37" s="540">
        <v>0.52</v>
      </c>
      <c r="R37" s="541">
        <v>1.59</v>
      </c>
      <c r="S37" s="542">
        <v>0.56999999999999995</v>
      </c>
      <c r="T37" s="543">
        <v>0.71</v>
      </c>
      <c r="U37" s="543">
        <v>1.75</v>
      </c>
      <c r="V37" s="544">
        <v>3.04</v>
      </c>
      <c r="W37" s="545">
        <v>1.7</v>
      </c>
      <c r="X37" s="546">
        <v>1.66</v>
      </c>
      <c r="Y37" s="546">
        <v>3.14</v>
      </c>
      <c r="Z37" s="547">
        <v>6.51</v>
      </c>
      <c r="AA37" s="548">
        <v>3.23</v>
      </c>
      <c r="AB37" s="549">
        <v>3.67</v>
      </c>
      <c r="AC37" s="549">
        <v>4.3</v>
      </c>
      <c r="AD37" s="550">
        <v>11.19</v>
      </c>
      <c r="AE37" s="551">
        <v>3.58</v>
      </c>
      <c r="AF37" s="552">
        <v>2.95</v>
      </c>
      <c r="AG37" s="552">
        <v>2.57</v>
      </c>
      <c r="AH37" s="553">
        <v>9.1</v>
      </c>
      <c r="AI37" s="554">
        <v>1.82</v>
      </c>
      <c r="AJ37" s="555">
        <v>1.34</v>
      </c>
      <c r="AK37" s="555">
        <v>0.5</v>
      </c>
      <c r="AL37" s="556">
        <v>3.67</v>
      </c>
      <c r="AM37" s="557">
        <v>0.14000000000000001</v>
      </c>
      <c r="AN37" s="558">
        <v>0.13</v>
      </c>
      <c r="AO37" s="558">
        <v>0</v>
      </c>
      <c r="AP37" s="559">
        <v>0.28999999999999998</v>
      </c>
      <c r="AQ37" s="560">
        <v>0</v>
      </c>
      <c r="AR37" s="561">
        <v>0</v>
      </c>
      <c r="AS37" s="561">
        <v>0</v>
      </c>
      <c r="AT37" s="562">
        <v>0</v>
      </c>
      <c r="AU37" s="563">
        <v>0</v>
      </c>
      <c r="AV37" s="564">
        <v>0</v>
      </c>
      <c r="AW37" s="564">
        <v>0</v>
      </c>
      <c r="AX37" s="565">
        <v>0</v>
      </c>
      <c r="AY37" s="262" t="s">
        <v>31</v>
      </c>
    </row>
    <row r="38" spans="1:51" x14ac:dyDescent="0.25">
      <c r="A38" s="2" t="s">
        <v>35</v>
      </c>
      <c r="B38" s="381">
        <f t="shared" si="1"/>
        <v>15</v>
      </c>
      <c r="C38" s="414">
        <v>0</v>
      </c>
      <c r="D38" s="415">
        <v>0</v>
      </c>
      <c r="E38" s="415">
        <v>0</v>
      </c>
      <c r="F38" s="416">
        <v>0</v>
      </c>
      <c r="G38" s="417">
        <v>0</v>
      </c>
      <c r="H38" s="418">
        <v>0</v>
      </c>
      <c r="I38" s="418">
        <v>0</v>
      </c>
      <c r="J38" s="419">
        <v>0</v>
      </c>
      <c r="K38" s="420">
        <v>0</v>
      </c>
      <c r="L38" s="421">
        <v>0</v>
      </c>
      <c r="M38" s="421">
        <v>0</v>
      </c>
      <c r="N38" s="422">
        <v>0</v>
      </c>
      <c r="O38" s="423">
        <v>0</v>
      </c>
      <c r="P38" s="424">
        <v>0</v>
      </c>
      <c r="Q38" s="424">
        <v>0</v>
      </c>
      <c r="R38" s="425">
        <v>0</v>
      </c>
      <c r="S38" s="426">
        <v>0</v>
      </c>
      <c r="T38" s="427">
        <v>0</v>
      </c>
      <c r="U38" s="427">
        <v>0</v>
      </c>
      <c r="V38" s="428">
        <v>0</v>
      </c>
      <c r="W38" s="429">
        <v>0</v>
      </c>
      <c r="X38" s="430">
        <v>2</v>
      </c>
      <c r="Y38" s="430">
        <v>0</v>
      </c>
      <c r="Z38" s="431">
        <v>2</v>
      </c>
      <c r="AA38" s="432">
        <v>0</v>
      </c>
      <c r="AB38" s="433">
        <v>5</v>
      </c>
      <c r="AC38" s="433">
        <v>1</v>
      </c>
      <c r="AD38" s="434">
        <v>6</v>
      </c>
      <c r="AE38" s="435">
        <v>2</v>
      </c>
      <c r="AF38" s="436">
        <v>4</v>
      </c>
      <c r="AG38" s="436">
        <v>1</v>
      </c>
      <c r="AH38" s="437">
        <v>7</v>
      </c>
      <c r="AI38" s="438">
        <v>0</v>
      </c>
      <c r="AJ38" s="439">
        <v>0</v>
      </c>
      <c r="AK38" s="439">
        <v>0</v>
      </c>
      <c r="AL38" s="440">
        <v>0</v>
      </c>
      <c r="AM38" s="441">
        <v>0</v>
      </c>
      <c r="AN38" s="442">
        <v>0</v>
      </c>
      <c r="AO38" s="442">
        <v>0</v>
      </c>
      <c r="AP38" s="443">
        <v>0</v>
      </c>
      <c r="AQ38" s="444">
        <v>0</v>
      </c>
      <c r="AR38" s="445">
        <v>0</v>
      </c>
      <c r="AS38" s="445">
        <v>0</v>
      </c>
      <c r="AT38" s="446">
        <v>0</v>
      </c>
      <c r="AU38" s="447">
        <v>0</v>
      </c>
      <c r="AV38" s="448">
        <v>0</v>
      </c>
      <c r="AW38" s="448">
        <v>0</v>
      </c>
      <c r="AX38" s="449">
        <v>0</v>
      </c>
      <c r="AY38" s="262" t="s">
        <v>35</v>
      </c>
    </row>
    <row r="39" spans="1:51" x14ac:dyDescent="0.25">
      <c r="A39" s="2" t="s">
        <v>32</v>
      </c>
      <c r="B39" s="381">
        <f t="shared" si="1"/>
        <v>8.0200000000000014</v>
      </c>
      <c r="C39" s="530">
        <v>0</v>
      </c>
      <c r="D39" s="531">
        <v>0</v>
      </c>
      <c r="E39" s="531">
        <v>0</v>
      </c>
      <c r="F39" s="532">
        <v>0</v>
      </c>
      <c r="G39" s="533">
        <v>0</v>
      </c>
      <c r="H39" s="534">
        <v>0</v>
      </c>
      <c r="I39" s="534">
        <v>0</v>
      </c>
      <c r="J39" s="535">
        <v>0</v>
      </c>
      <c r="K39" s="536">
        <v>0</v>
      </c>
      <c r="L39" s="537">
        <v>0</v>
      </c>
      <c r="M39" s="537">
        <v>0</v>
      </c>
      <c r="N39" s="538">
        <v>0</v>
      </c>
      <c r="O39" s="539">
        <v>0</v>
      </c>
      <c r="P39" s="540">
        <v>0</v>
      </c>
      <c r="Q39" s="540">
        <v>0</v>
      </c>
      <c r="R39" s="541">
        <v>0</v>
      </c>
      <c r="S39" s="542">
        <v>0</v>
      </c>
      <c r="T39" s="543">
        <v>0</v>
      </c>
      <c r="U39" s="543">
        <v>0.05</v>
      </c>
      <c r="V39" s="544">
        <v>0.05</v>
      </c>
      <c r="W39" s="545">
        <v>0.24</v>
      </c>
      <c r="X39" s="546">
        <v>0.33</v>
      </c>
      <c r="Y39" s="546">
        <v>0.86</v>
      </c>
      <c r="Z39" s="547">
        <v>1.42</v>
      </c>
      <c r="AA39" s="548">
        <v>0.9</v>
      </c>
      <c r="AB39" s="549">
        <v>0.95</v>
      </c>
      <c r="AC39" s="549">
        <v>1.3</v>
      </c>
      <c r="AD39" s="550">
        <v>3.1</v>
      </c>
      <c r="AE39" s="551">
        <v>1.33</v>
      </c>
      <c r="AF39" s="552">
        <v>0.71</v>
      </c>
      <c r="AG39" s="552">
        <v>0.86</v>
      </c>
      <c r="AH39" s="553">
        <v>2.9</v>
      </c>
      <c r="AI39" s="554">
        <v>0.25</v>
      </c>
      <c r="AJ39" s="555">
        <v>0.25</v>
      </c>
      <c r="AK39" s="555">
        <v>0.05</v>
      </c>
      <c r="AL39" s="556">
        <v>0.55000000000000004</v>
      </c>
      <c r="AM39" s="557">
        <v>0</v>
      </c>
      <c r="AN39" s="558">
        <v>0</v>
      </c>
      <c r="AO39" s="558">
        <v>0</v>
      </c>
      <c r="AP39" s="559">
        <v>0</v>
      </c>
      <c r="AQ39" s="560">
        <v>0</v>
      </c>
      <c r="AR39" s="561">
        <v>0</v>
      </c>
      <c r="AS39" s="561">
        <v>0</v>
      </c>
      <c r="AT39" s="562">
        <v>0</v>
      </c>
      <c r="AU39" s="563">
        <v>0</v>
      </c>
      <c r="AV39" s="564">
        <v>0</v>
      </c>
      <c r="AW39" s="564">
        <v>0</v>
      </c>
      <c r="AX39" s="565">
        <v>0</v>
      </c>
      <c r="AY39" s="262" t="s">
        <v>32</v>
      </c>
    </row>
    <row r="40" spans="1:51" ht="13.8" thickBot="1" x14ac:dyDescent="0.3">
      <c r="A40" s="645"/>
      <c r="B40" s="646"/>
      <c r="C40" s="652"/>
      <c r="D40" s="653"/>
      <c r="E40" s="653"/>
      <c r="F40" s="654"/>
      <c r="G40" s="652"/>
      <c r="H40" s="653"/>
      <c r="I40" s="653"/>
      <c r="J40" s="654"/>
      <c r="K40" s="652"/>
      <c r="L40" s="653"/>
      <c r="M40" s="653"/>
      <c r="N40" s="654"/>
      <c r="O40" s="652"/>
      <c r="P40" s="653"/>
      <c r="Q40" s="653"/>
      <c r="R40" s="654"/>
      <c r="S40" s="652"/>
      <c r="T40" s="653"/>
      <c r="U40" s="653"/>
      <c r="V40" s="654"/>
      <c r="W40" s="652"/>
      <c r="X40" s="653"/>
      <c r="Y40" s="653"/>
      <c r="Z40" s="654"/>
      <c r="AA40" s="652"/>
      <c r="AB40" s="653"/>
      <c r="AC40" s="653"/>
      <c r="AD40" s="654"/>
      <c r="AE40" s="652"/>
      <c r="AF40" s="653"/>
      <c r="AG40" s="653"/>
      <c r="AH40" s="654"/>
      <c r="AI40" s="652"/>
      <c r="AJ40" s="653"/>
      <c r="AK40" s="653"/>
      <c r="AL40" s="654"/>
      <c r="AM40" s="652"/>
      <c r="AN40" s="653"/>
      <c r="AO40" s="653"/>
      <c r="AP40" s="654"/>
      <c r="AQ40" s="652"/>
      <c r="AR40" s="653"/>
      <c r="AS40" s="653"/>
      <c r="AT40" s="654"/>
      <c r="AU40" s="652"/>
      <c r="AV40" s="653"/>
      <c r="AW40" s="653"/>
      <c r="AX40" s="654"/>
      <c r="AY40" s="650"/>
    </row>
    <row r="41" spans="1:51" ht="13.8" thickTop="1" x14ac:dyDescent="0.25">
      <c r="A41" s="4" t="s">
        <v>33</v>
      </c>
      <c r="B41" s="386">
        <f t="shared" ref="B41:AX42" si="2">(B3+B22)/2</f>
        <v>12.517499999999998</v>
      </c>
      <c r="C41" s="15">
        <f t="shared" si="2"/>
        <v>7.1199999999999992</v>
      </c>
      <c r="D41" s="16">
        <f t="shared" si="2"/>
        <v>3.4850000000000003</v>
      </c>
      <c r="E41" s="29">
        <f t="shared" si="2"/>
        <v>4.6500000000000004</v>
      </c>
      <c r="F41" s="29">
        <f t="shared" si="2"/>
        <v>5.07</v>
      </c>
      <c r="G41" s="37">
        <f t="shared" si="2"/>
        <v>7.79</v>
      </c>
      <c r="H41" s="38">
        <f t="shared" si="2"/>
        <v>8.1950000000000003</v>
      </c>
      <c r="I41" s="38">
        <f t="shared" si="2"/>
        <v>7.0549999999999997</v>
      </c>
      <c r="J41" s="39">
        <f t="shared" si="2"/>
        <v>7.7249999999999996</v>
      </c>
      <c r="K41" s="58">
        <f t="shared" si="2"/>
        <v>7.165</v>
      </c>
      <c r="L41" s="59">
        <f t="shared" si="2"/>
        <v>9.56</v>
      </c>
      <c r="M41" s="59">
        <f t="shared" si="2"/>
        <v>10.625</v>
      </c>
      <c r="N41" s="60">
        <f t="shared" si="2"/>
        <v>9.18</v>
      </c>
      <c r="O41" s="79">
        <f t="shared" si="2"/>
        <v>6.625</v>
      </c>
      <c r="P41" s="80">
        <f t="shared" si="2"/>
        <v>12.515000000000001</v>
      </c>
      <c r="Q41" s="80">
        <f t="shared" si="2"/>
        <v>12.275</v>
      </c>
      <c r="R41" s="81">
        <f t="shared" si="2"/>
        <v>10.469999999999999</v>
      </c>
      <c r="S41" s="100">
        <f t="shared" si="2"/>
        <v>13.645</v>
      </c>
      <c r="T41" s="101">
        <f t="shared" si="2"/>
        <v>16.5</v>
      </c>
      <c r="U41" s="101">
        <f t="shared" si="2"/>
        <v>13.425000000000001</v>
      </c>
      <c r="V41" s="102">
        <f t="shared" si="2"/>
        <v>14.475000000000001</v>
      </c>
      <c r="W41" s="121">
        <f t="shared" si="2"/>
        <v>16.299999999999997</v>
      </c>
      <c r="X41" s="122">
        <f t="shared" si="2"/>
        <v>18.7</v>
      </c>
      <c r="Y41" s="122">
        <f t="shared" si="2"/>
        <v>17.600000000000001</v>
      </c>
      <c r="Z41" s="123">
        <f t="shared" si="2"/>
        <v>17.55</v>
      </c>
      <c r="AA41" s="142">
        <f t="shared" si="2"/>
        <v>17</v>
      </c>
      <c r="AB41" s="143">
        <f t="shared" si="2"/>
        <v>22.65</v>
      </c>
      <c r="AC41" s="143">
        <f t="shared" si="2"/>
        <v>19.600000000000001</v>
      </c>
      <c r="AD41" s="144">
        <f t="shared" si="2"/>
        <v>19.75</v>
      </c>
      <c r="AE41" s="163">
        <f t="shared" si="2"/>
        <v>20.149999999999999</v>
      </c>
      <c r="AF41" s="164">
        <f t="shared" si="2"/>
        <v>21.75</v>
      </c>
      <c r="AG41" s="164">
        <f t="shared" si="2"/>
        <v>20.55</v>
      </c>
      <c r="AH41" s="165">
        <f t="shared" si="2"/>
        <v>20.8</v>
      </c>
      <c r="AI41" s="185">
        <f t="shared" si="2"/>
        <v>19.299999999999997</v>
      </c>
      <c r="AJ41" s="186">
        <f t="shared" si="2"/>
        <v>15.399999999999999</v>
      </c>
      <c r="AK41" s="186">
        <f t="shared" si="2"/>
        <v>12.695</v>
      </c>
      <c r="AL41" s="187">
        <f t="shared" si="2"/>
        <v>15.799999999999999</v>
      </c>
      <c r="AM41" s="205">
        <f t="shared" si="2"/>
        <v>13.334999999999999</v>
      </c>
      <c r="AN41" s="206">
        <f t="shared" si="2"/>
        <v>14.5</v>
      </c>
      <c r="AO41" s="206">
        <f t="shared" si="2"/>
        <v>16.350000000000001</v>
      </c>
      <c r="AP41" s="207">
        <f t="shared" si="2"/>
        <v>14.8</v>
      </c>
      <c r="AQ41" s="227">
        <f t="shared" si="2"/>
        <v>12.23</v>
      </c>
      <c r="AR41" s="227">
        <f t="shared" si="2"/>
        <v>9.6150000000000002</v>
      </c>
      <c r="AS41" s="227">
        <f t="shared" si="2"/>
        <v>7.73</v>
      </c>
      <c r="AT41" s="228">
        <f t="shared" si="2"/>
        <v>9.875</v>
      </c>
      <c r="AU41" s="247">
        <f t="shared" si="2"/>
        <v>2.3249999999999997</v>
      </c>
      <c r="AV41" s="248">
        <f t="shared" si="2"/>
        <v>1.165</v>
      </c>
      <c r="AW41" s="248">
        <f t="shared" si="2"/>
        <v>10.125</v>
      </c>
      <c r="AX41" s="372">
        <f t="shared" si="2"/>
        <v>4.7149999999999999</v>
      </c>
      <c r="AY41" s="261" t="s">
        <v>33</v>
      </c>
    </row>
    <row r="42" spans="1:51" x14ac:dyDescent="0.25">
      <c r="A42" s="2" t="s">
        <v>43</v>
      </c>
      <c r="B42" s="387">
        <f t="shared" si="2"/>
        <v>11.458333333333332</v>
      </c>
      <c r="C42" s="23">
        <f t="shared" si="2"/>
        <v>4.67</v>
      </c>
      <c r="D42" s="24">
        <f t="shared" si="2"/>
        <v>4.9450000000000003</v>
      </c>
      <c r="E42" s="30">
        <f t="shared" si="2"/>
        <v>4.3049999999999997</v>
      </c>
      <c r="F42" s="30">
        <f t="shared" si="2"/>
        <v>4.63</v>
      </c>
      <c r="G42" s="46">
        <f t="shared" si="2"/>
        <v>4.95</v>
      </c>
      <c r="H42" s="47">
        <f t="shared" si="2"/>
        <v>4.93</v>
      </c>
      <c r="I42" s="47">
        <f t="shared" si="2"/>
        <v>5.6849999999999996</v>
      </c>
      <c r="J42" s="48">
        <f t="shared" si="2"/>
        <v>5.15</v>
      </c>
      <c r="K42" s="67">
        <f t="shared" si="2"/>
        <v>6.2700000000000005</v>
      </c>
      <c r="L42" s="68">
        <f t="shared" si="2"/>
        <v>7.82</v>
      </c>
      <c r="M42" s="68">
        <f t="shared" si="2"/>
        <v>8.57</v>
      </c>
      <c r="N42" s="69">
        <f t="shared" si="2"/>
        <v>7.59</v>
      </c>
      <c r="O42" s="88">
        <f t="shared" si="2"/>
        <v>9.48</v>
      </c>
      <c r="P42" s="89">
        <f t="shared" si="2"/>
        <v>10.465</v>
      </c>
      <c r="Q42" s="89">
        <f t="shared" si="2"/>
        <v>11.89</v>
      </c>
      <c r="R42" s="90">
        <f t="shared" si="2"/>
        <v>10.585000000000001</v>
      </c>
      <c r="S42" s="109">
        <f t="shared" si="2"/>
        <v>12.370000000000001</v>
      </c>
      <c r="T42" s="110">
        <f t="shared" si="2"/>
        <v>13.11</v>
      </c>
      <c r="U42" s="110">
        <f t="shared" si="2"/>
        <v>15</v>
      </c>
      <c r="V42" s="111">
        <f t="shared" si="2"/>
        <v>13.53</v>
      </c>
      <c r="W42" s="130">
        <f t="shared" si="2"/>
        <v>15.875</v>
      </c>
      <c r="X42" s="131">
        <f t="shared" si="2"/>
        <v>16.760000000000002</v>
      </c>
      <c r="Y42" s="131">
        <f t="shared" si="2"/>
        <v>17.84</v>
      </c>
      <c r="Z42" s="132">
        <f t="shared" si="2"/>
        <v>16.850000000000001</v>
      </c>
      <c r="AA42" s="151">
        <f t="shared" si="2"/>
        <v>18.11</v>
      </c>
      <c r="AB42" s="152">
        <f t="shared" si="2"/>
        <v>18.600000000000001</v>
      </c>
      <c r="AC42" s="152">
        <f t="shared" si="2"/>
        <v>19.329999999999998</v>
      </c>
      <c r="AD42" s="153">
        <f t="shared" si="2"/>
        <v>18.704999999999998</v>
      </c>
      <c r="AE42" s="172">
        <f t="shared" si="2"/>
        <v>18.990000000000002</v>
      </c>
      <c r="AF42" s="173">
        <f t="shared" si="2"/>
        <v>18.7</v>
      </c>
      <c r="AG42" s="173">
        <f t="shared" si="2"/>
        <v>18.100000000000001</v>
      </c>
      <c r="AH42" s="174">
        <f t="shared" si="2"/>
        <v>18.580000000000002</v>
      </c>
      <c r="AI42" s="178">
        <f t="shared" si="2"/>
        <v>17.094999999999999</v>
      </c>
      <c r="AJ42" s="194">
        <f t="shared" si="2"/>
        <v>15.860000000000001</v>
      </c>
      <c r="AK42" s="194">
        <f t="shared" si="2"/>
        <v>14.72</v>
      </c>
      <c r="AL42" s="195">
        <f t="shared" si="2"/>
        <v>15.885</v>
      </c>
      <c r="AM42" s="214">
        <f t="shared" si="2"/>
        <v>13.969999999999999</v>
      </c>
      <c r="AN42" s="215">
        <f t="shared" si="2"/>
        <v>12.465</v>
      </c>
      <c r="AO42" s="215">
        <f t="shared" si="2"/>
        <v>11.525</v>
      </c>
      <c r="AP42" s="216">
        <f t="shared" si="2"/>
        <v>12.58</v>
      </c>
      <c r="AQ42" s="235">
        <f t="shared" si="2"/>
        <v>9.6199999999999992</v>
      </c>
      <c r="AR42" s="236">
        <f t="shared" si="2"/>
        <v>8.07</v>
      </c>
      <c r="AS42" s="236">
        <f t="shared" si="2"/>
        <v>6.77</v>
      </c>
      <c r="AT42" s="237">
        <f t="shared" si="2"/>
        <v>8.15</v>
      </c>
      <c r="AU42" s="255">
        <f t="shared" si="2"/>
        <v>5.4700000000000006</v>
      </c>
      <c r="AV42" s="256">
        <f t="shared" si="2"/>
        <v>4.585</v>
      </c>
      <c r="AW42" s="256">
        <f t="shared" si="2"/>
        <v>5.68</v>
      </c>
      <c r="AX42" s="257">
        <f t="shared" si="2"/>
        <v>5.2649999999999997</v>
      </c>
      <c r="AY42" s="262" t="s">
        <v>43</v>
      </c>
    </row>
    <row r="43" spans="1:51" x14ac:dyDescent="0.25">
      <c r="A43" s="5"/>
      <c r="B43" s="373"/>
      <c r="C43" s="530">
        <f>ROUND((C41+C42*21)/22,2)</f>
        <v>4.78</v>
      </c>
      <c r="D43" s="531">
        <f t="shared" ref="D43" si="3">ROUND((D41+D42*21)/22,2)</f>
        <v>4.88</v>
      </c>
      <c r="E43" s="531">
        <f t="shared" ref="E43" si="4">ROUND((E41+E42*21)/22,2)</f>
        <v>4.32</v>
      </c>
      <c r="F43" s="532">
        <f t="shared" ref="F43" si="5">ROUND((F41+F42*21)/22,2)</f>
        <v>4.6500000000000004</v>
      </c>
      <c r="G43" s="533">
        <f t="shared" ref="G43" si="6">ROUND((G41+G42*21)/22,2)</f>
        <v>5.08</v>
      </c>
      <c r="H43" s="534">
        <f t="shared" ref="H43" si="7">ROUND((H41+H42*21)/22,2)</f>
        <v>5.08</v>
      </c>
      <c r="I43" s="534">
        <f t="shared" ref="I43" si="8">ROUND((I41+I42*21)/22,2)</f>
        <v>5.75</v>
      </c>
      <c r="J43" s="535">
        <f t="shared" ref="J43" si="9">ROUND((J41+J42*21)/22,2)</f>
        <v>5.27</v>
      </c>
      <c r="K43" s="536">
        <f t="shared" ref="K43" si="10">ROUND((K41+K42*21)/22,2)</f>
        <v>6.31</v>
      </c>
      <c r="L43" s="537">
        <f t="shared" ref="L43" si="11">ROUND((L41+L42*21)/22,2)</f>
        <v>7.9</v>
      </c>
      <c r="M43" s="537">
        <f t="shared" ref="M43" si="12">ROUND((M41+M42*21)/22,2)</f>
        <v>8.66</v>
      </c>
      <c r="N43" s="538">
        <f t="shared" ref="N43" si="13">ROUND((N41+N42*21)/22,2)</f>
        <v>7.66</v>
      </c>
      <c r="O43" s="539">
        <f t="shared" ref="O43" si="14">ROUND((O41+O42*21)/22,2)</f>
        <v>9.35</v>
      </c>
      <c r="P43" s="540">
        <f t="shared" ref="P43" si="15">ROUND((P41+P42*21)/22,2)</f>
        <v>10.56</v>
      </c>
      <c r="Q43" s="540">
        <f t="shared" ref="Q43" si="16">ROUND((Q41+Q42*21)/22,2)</f>
        <v>11.91</v>
      </c>
      <c r="R43" s="541">
        <f t="shared" ref="R43" si="17">ROUND((R41+R42*21)/22,2)</f>
        <v>10.58</v>
      </c>
      <c r="S43" s="542">
        <f t="shared" ref="S43" si="18">ROUND((S41+S42*21)/22,2)</f>
        <v>12.43</v>
      </c>
      <c r="T43" s="543">
        <f t="shared" ref="T43" si="19">ROUND((T41+T42*21)/22,2)</f>
        <v>13.26</v>
      </c>
      <c r="U43" s="543">
        <f t="shared" ref="U43" si="20">ROUND((U41+U42*21)/22,2)</f>
        <v>14.93</v>
      </c>
      <c r="V43" s="544">
        <f t="shared" ref="V43" si="21">ROUND((V41+V42*21)/22,2)</f>
        <v>13.57</v>
      </c>
      <c r="W43" s="545">
        <f t="shared" ref="W43" si="22">ROUND((W41+W42*21)/22,2)</f>
        <v>15.89</v>
      </c>
      <c r="X43" s="546">
        <f t="shared" ref="X43" si="23">ROUND((X41+X42*21)/22,2)</f>
        <v>16.850000000000001</v>
      </c>
      <c r="Y43" s="546">
        <f t="shared" ref="Y43" si="24">ROUND((Y41+Y42*21)/22,2)</f>
        <v>17.829999999999998</v>
      </c>
      <c r="Z43" s="547">
        <f t="shared" ref="Z43" si="25">ROUND((Z41+Z42*21)/22,2)</f>
        <v>16.88</v>
      </c>
      <c r="AA43" s="548">
        <f t="shared" ref="AA43" si="26">ROUND((AA41+AA42*21)/22,2)</f>
        <v>18.059999999999999</v>
      </c>
      <c r="AB43" s="549">
        <f t="shared" ref="AB43" si="27">ROUND((AB41+AB42*21)/22,2)</f>
        <v>18.78</v>
      </c>
      <c r="AC43" s="549">
        <f t="shared" ref="AC43" si="28">ROUND((AC41+AC42*21)/22,2)</f>
        <v>19.34</v>
      </c>
      <c r="AD43" s="550">
        <f t="shared" ref="AD43" si="29">ROUND((AD41+AD42*21)/22,2)</f>
        <v>18.75</v>
      </c>
      <c r="AE43" s="551">
        <f t="shared" ref="AE43" si="30">ROUND((AE41+AE42*21)/22,2)</f>
        <v>19.04</v>
      </c>
      <c r="AF43" s="552">
        <f t="shared" ref="AF43" si="31">ROUND((AF41+AF42*21)/22,2)</f>
        <v>18.84</v>
      </c>
      <c r="AG43" s="552">
        <f t="shared" ref="AG43" si="32">ROUND((AG41+AG42*21)/22,2)</f>
        <v>18.21</v>
      </c>
      <c r="AH43" s="553">
        <f t="shared" ref="AH43" si="33">ROUND((AH41+AH42*21)/22,2)</f>
        <v>18.68</v>
      </c>
      <c r="AI43" s="554">
        <f t="shared" ref="AI43" si="34">ROUND((AI41+AI42*21)/22,2)</f>
        <v>17.2</v>
      </c>
      <c r="AJ43" s="555">
        <f t="shared" ref="AJ43" si="35">ROUND((AJ41+AJ42*21)/22,2)</f>
        <v>15.84</v>
      </c>
      <c r="AK43" s="555">
        <f t="shared" ref="AK43" si="36">ROUND((AK41+AK42*21)/22,2)</f>
        <v>14.63</v>
      </c>
      <c r="AL43" s="556">
        <f t="shared" ref="AL43" si="37">ROUND((AL41+AL42*21)/22,2)</f>
        <v>15.88</v>
      </c>
      <c r="AM43" s="557">
        <f t="shared" ref="AM43" si="38">ROUND((AM41+AM42*21)/22,2)</f>
        <v>13.94</v>
      </c>
      <c r="AN43" s="558">
        <f t="shared" ref="AN43" si="39">ROUND((AN41+AN42*21)/22,2)</f>
        <v>12.56</v>
      </c>
      <c r="AO43" s="558">
        <f t="shared" ref="AO43" si="40">ROUND((AO41+AO42*21)/22,2)</f>
        <v>11.74</v>
      </c>
      <c r="AP43" s="559">
        <f t="shared" ref="AP43" si="41">ROUND((AP41+AP42*21)/22,2)</f>
        <v>12.68</v>
      </c>
      <c r="AQ43" s="560">
        <f t="shared" ref="AQ43" si="42">ROUND((AQ41+AQ42*21)/22,2)</f>
        <v>9.74</v>
      </c>
      <c r="AR43" s="561">
        <f t="shared" ref="AR43" si="43">ROUND((AR41+AR42*21)/22,2)</f>
        <v>8.14</v>
      </c>
      <c r="AS43" s="561">
        <f t="shared" ref="AS43" si="44">ROUND((AS41+AS42*21)/22,2)</f>
        <v>6.81</v>
      </c>
      <c r="AT43" s="562">
        <f t="shared" ref="AT43" si="45">ROUND((AT41+AT42*21)/22,2)</f>
        <v>8.23</v>
      </c>
      <c r="AU43" s="563">
        <f t="shared" ref="AU43" si="46">ROUND((AU41+AU42*21)/22,2)</f>
        <v>5.33</v>
      </c>
      <c r="AV43" s="564">
        <f t="shared" ref="AV43" si="47">ROUND((AV41+AV42*21)/22,2)</f>
        <v>4.43</v>
      </c>
      <c r="AW43" s="564">
        <f t="shared" ref="AW43" si="48">ROUND((AW41+AW42*21)/22,2)</f>
        <v>5.88</v>
      </c>
      <c r="AX43" s="565">
        <f t="shared" ref="AX43" si="49">ROUND((AX41+AX42*21)/22,2)</f>
        <v>5.24</v>
      </c>
      <c r="AY43" s="375"/>
    </row>
    <row r="44" spans="1:51" s="651" customFormat="1" ht="13.8" thickBot="1" x14ac:dyDescent="0.3">
      <c r="A44" s="645"/>
      <c r="B44" s="646"/>
      <c r="C44" s="652"/>
      <c r="D44" s="653"/>
      <c r="E44" s="653"/>
      <c r="F44" s="654"/>
      <c r="G44" s="652"/>
      <c r="H44" s="653"/>
      <c r="I44" s="653"/>
      <c r="J44" s="654"/>
      <c r="K44" s="652"/>
      <c r="L44" s="653"/>
      <c r="M44" s="653"/>
      <c r="N44" s="654"/>
      <c r="O44" s="652"/>
      <c r="P44" s="653"/>
      <c r="Q44" s="653"/>
      <c r="R44" s="654"/>
      <c r="S44" s="652"/>
      <c r="T44" s="653"/>
      <c r="U44" s="653"/>
      <c r="V44" s="654"/>
      <c r="W44" s="652"/>
      <c r="X44" s="653"/>
      <c r="Y44" s="653"/>
      <c r="Z44" s="654"/>
      <c r="AA44" s="652"/>
      <c r="AB44" s="653"/>
      <c r="AC44" s="653"/>
      <c r="AD44" s="654"/>
      <c r="AE44" s="652"/>
      <c r="AF44" s="653"/>
      <c r="AG44" s="653"/>
      <c r="AH44" s="654"/>
      <c r="AI44" s="652"/>
      <c r="AJ44" s="653"/>
      <c r="AK44" s="653"/>
      <c r="AL44" s="654"/>
      <c r="AM44" s="652"/>
      <c r="AN44" s="653"/>
      <c r="AO44" s="653"/>
      <c r="AP44" s="654"/>
      <c r="AQ44" s="652"/>
      <c r="AR44" s="653"/>
      <c r="AS44" s="653"/>
      <c r="AT44" s="654"/>
      <c r="AU44" s="652"/>
      <c r="AV44" s="653"/>
      <c r="AW44" s="653"/>
      <c r="AX44" s="654"/>
      <c r="AY44" s="650"/>
    </row>
    <row r="45" spans="1:51" ht="13.8" thickTop="1" x14ac:dyDescent="0.25">
      <c r="A45" s="4" t="s">
        <v>33</v>
      </c>
      <c r="B45" s="386">
        <f t="shared" ref="B45:AG45" si="50">(B3+B22)/2</f>
        <v>12.517499999999998</v>
      </c>
      <c r="C45" s="15">
        <f t="shared" si="50"/>
        <v>7.1199999999999992</v>
      </c>
      <c r="D45" s="16">
        <f t="shared" si="50"/>
        <v>3.4850000000000003</v>
      </c>
      <c r="E45" s="29">
        <f t="shared" si="50"/>
        <v>4.6500000000000004</v>
      </c>
      <c r="F45" s="29">
        <f t="shared" si="50"/>
        <v>5.07</v>
      </c>
      <c r="G45" s="37">
        <f t="shared" si="50"/>
        <v>7.79</v>
      </c>
      <c r="H45" s="38">
        <f t="shared" si="50"/>
        <v>8.1950000000000003</v>
      </c>
      <c r="I45" s="38">
        <f t="shared" si="50"/>
        <v>7.0549999999999997</v>
      </c>
      <c r="J45" s="39">
        <f t="shared" si="50"/>
        <v>7.7249999999999996</v>
      </c>
      <c r="K45" s="58">
        <f t="shared" si="50"/>
        <v>7.165</v>
      </c>
      <c r="L45" s="59">
        <f t="shared" si="50"/>
        <v>9.56</v>
      </c>
      <c r="M45" s="59">
        <f t="shared" si="50"/>
        <v>10.625</v>
      </c>
      <c r="N45" s="60">
        <f t="shared" si="50"/>
        <v>9.18</v>
      </c>
      <c r="O45" s="79">
        <f t="shared" si="50"/>
        <v>6.625</v>
      </c>
      <c r="P45" s="80">
        <f t="shared" si="50"/>
        <v>12.515000000000001</v>
      </c>
      <c r="Q45" s="80">
        <f t="shared" si="50"/>
        <v>12.275</v>
      </c>
      <c r="R45" s="81">
        <f t="shared" si="50"/>
        <v>10.469999999999999</v>
      </c>
      <c r="S45" s="100">
        <f t="shared" si="50"/>
        <v>13.645</v>
      </c>
      <c r="T45" s="101">
        <f t="shared" si="50"/>
        <v>16.5</v>
      </c>
      <c r="U45" s="101">
        <f t="shared" si="50"/>
        <v>13.425000000000001</v>
      </c>
      <c r="V45" s="102">
        <f t="shared" si="50"/>
        <v>14.475000000000001</v>
      </c>
      <c r="W45" s="121">
        <f t="shared" si="50"/>
        <v>16.299999999999997</v>
      </c>
      <c r="X45" s="122">
        <f t="shared" si="50"/>
        <v>18.7</v>
      </c>
      <c r="Y45" s="122">
        <f t="shared" si="50"/>
        <v>17.600000000000001</v>
      </c>
      <c r="Z45" s="123">
        <f t="shared" si="50"/>
        <v>17.55</v>
      </c>
      <c r="AA45" s="142">
        <f t="shared" si="50"/>
        <v>17</v>
      </c>
      <c r="AB45" s="143">
        <f t="shared" si="50"/>
        <v>22.65</v>
      </c>
      <c r="AC45" s="143">
        <f t="shared" si="50"/>
        <v>19.600000000000001</v>
      </c>
      <c r="AD45" s="144">
        <f t="shared" si="50"/>
        <v>19.75</v>
      </c>
      <c r="AE45" s="163">
        <f t="shared" si="50"/>
        <v>20.149999999999999</v>
      </c>
      <c r="AF45" s="164">
        <f t="shared" si="50"/>
        <v>21.75</v>
      </c>
      <c r="AG45" s="164">
        <f t="shared" si="50"/>
        <v>20.55</v>
      </c>
      <c r="AH45" s="165">
        <f t="shared" ref="AH45:AX45" si="51">(AH3+AH22)/2</f>
        <v>20.8</v>
      </c>
      <c r="AI45" s="185">
        <f t="shared" si="51"/>
        <v>19.299999999999997</v>
      </c>
      <c r="AJ45" s="186">
        <f t="shared" si="51"/>
        <v>15.399999999999999</v>
      </c>
      <c r="AK45" s="186">
        <f t="shared" si="51"/>
        <v>12.695</v>
      </c>
      <c r="AL45" s="187">
        <f t="shared" si="51"/>
        <v>15.799999999999999</v>
      </c>
      <c r="AM45" s="205">
        <f t="shared" si="51"/>
        <v>13.334999999999999</v>
      </c>
      <c r="AN45" s="206">
        <f t="shared" si="51"/>
        <v>14.5</v>
      </c>
      <c r="AO45" s="206">
        <f t="shared" si="51"/>
        <v>16.350000000000001</v>
      </c>
      <c r="AP45" s="207">
        <f t="shared" si="51"/>
        <v>14.8</v>
      </c>
      <c r="AQ45" s="227">
        <f t="shared" si="51"/>
        <v>12.23</v>
      </c>
      <c r="AR45" s="227">
        <f t="shared" si="51"/>
        <v>9.6150000000000002</v>
      </c>
      <c r="AS45" s="227">
        <f t="shared" si="51"/>
        <v>7.73</v>
      </c>
      <c r="AT45" s="228">
        <f t="shared" si="51"/>
        <v>9.875</v>
      </c>
      <c r="AU45" s="247">
        <f t="shared" si="51"/>
        <v>2.3249999999999997</v>
      </c>
      <c r="AV45" s="248">
        <f t="shared" si="51"/>
        <v>1.165</v>
      </c>
      <c r="AW45" s="248">
        <f t="shared" si="51"/>
        <v>10.125</v>
      </c>
      <c r="AX45" s="372">
        <f t="shared" si="51"/>
        <v>4.7149999999999999</v>
      </c>
      <c r="AY45" s="261" t="s">
        <v>33</v>
      </c>
    </row>
    <row r="46" spans="1:51" x14ac:dyDescent="0.25">
      <c r="A46" s="2" t="s">
        <v>43</v>
      </c>
      <c r="B46" s="387">
        <f t="shared" ref="B46:AG46" si="52">(B4+B23)/2</f>
        <v>11.458333333333332</v>
      </c>
      <c r="C46" s="23">
        <f t="shared" si="52"/>
        <v>4.67</v>
      </c>
      <c r="D46" s="24">
        <f t="shared" si="52"/>
        <v>4.9450000000000003</v>
      </c>
      <c r="E46" s="30">
        <f t="shared" si="52"/>
        <v>4.3049999999999997</v>
      </c>
      <c r="F46" s="30">
        <f t="shared" si="52"/>
        <v>4.63</v>
      </c>
      <c r="G46" s="46">
        <f t="shared" si="52"/>
        <v>4.95</v>
      </c>
      <c r="H46" s="47">
        <f t="shared" si="52"/>
        <v>4.93</v>
      </c>
      <c r="I46" s="47">
        <f t="shared" si="52"/>
        <v>5.6849999999999996</v>
      </c>
      <c r="J46" s="48">
        <f t="shared" si="52"/>
        <v>5.15</v>
      </c>
      <c r="K46" s="67">
        <f t="shared" si="52"/>
        <v>6.2700000000000005</v>
      </c>
      <c r="L46" s="68">
        <f t="shared" si="52"/>
        <v>7.82</v>
      </c>
      <c r="M46" s="68">
        <f t="shared" si="52"/>
        <v>8.57</v>
      </c>
      <c r="N46" s="69">
        <f t="shared" si="52"/>
        <v>7.59</v>
      </c>
      <c r="O46" s="88">
        <f t="shared" si="52"/>
        <v>9.48</v>
      </c>
      <c r="P46" s="89">
        <f t="shared" si="52"/>
        <v>10.465</v>
      </c>
      <c r="Q46" s="89">
        <f t="shared" si="52"/>
        <v>11.89</v>
      </c>
      <c r="R46" s="90">
        <f t="shared" si="52"/>
        <v>10.585000000000001</v>
      </c>
      <c r="S46" s="109">
        <f t="shared" si="52"/>
        <v>12.370000000000001</v>
      </c>
      <c r="T46" s="110">
        <f t="shared" si="52"/>
        <v>13.11</v>
      </c>
      <c r="U46" s="110">
        <f t="shared" si="52"/>
        <v>15</v>
      </c>
      <c r="V46" s="111">
        <f t="shared" si="52"/>
        <v>13.53</v>
      </c>
      <c r="W46" s="130">
        <f t="shared" si="52"/>
        <v>15.875</v>
      </c>
      <c r="X46" s="131">
        <f t="shared" si="52"/>
        <v>16.760000000000002</v>
      </c>
      <c r="Y46" s="131">
        <f t="shared" si="52"/>
        <v>17.84</v>
      </c>
      <c r="Z46" s="132">
        <f t="shared" si="52"/>
        <v>16.850000000000001</v>
      </c>
      <c r="AA46" s="151">
        <f t="shared" si="52"/>
        <v>18.11</v>
      </c>
      <c r="AB46" s="152">
        <f t="shared" si="52"/>
        <v>18.600000000000001</v>
      </c>
      <c r="AC46" s="152">
        <f t="shared" si="52"/>
        <v>19.329999999999998</v>
      </c>
      <c r="AD46" s="153">
        <f t="shared" si="52"/>
        <v>18.704999999999998</v>
      </c>
      <c r="AE46" s="172">
        <f t="shared" si="52"/>
        <v>18.990000000000002</v>
      </c>
      <c r="AF46" s="173">
        <f t="shared" si="52"/>
        <v>18.7</v>
      </c>
      <c r="AG46" s="173">
        <f t="shared" si="52"/>
        <v>18.100000000000001</v>
      </c>
      <c r="AH46" s="174">
        <f t="shared" ref="AH46:AX46" si="53">(AH4+AH23)/2</f>
        <v>18.580000000000002</v>
      </c>
      <c r="AI46" s="178">
        <f t="shared" si="53"/>
        <v>17.094999999999999</v>
      </c>
      <c r="AJ46" s="194">
        <f t="shared" si="53"/>
        <v>15.860000000000001</v>
      </c>
      <c r="AK46" s="194">
        <f t="shared" si="53"/>
        <v>14.72</v>
      </c>
      <c r="AL46" s="195">
        <f t="shared" si="53"/>
        <v>15.885</v>
      </c>
      <c r="AM46" s="214">
        <f t="shared" si="53"/>
        <v>13.969999999999999</v>
      </c>
      <c r="AN46" s="215">
        <f t="shared" si="53"/>
        <v>12.465</v>
      </c>
      <c r="AO46" s="215">
        <f t="shared" si="53"/>
        <v>11.525</v>
      </c>
      <c r="AP46" s="216">
        <f t="shared" si="53"/>
        <v>12.58</v>
      </c>
      <c r="AQ46" s="235">
        <f t="shared" si="53"/>
        <v>9.6199999999999992</v>
      </c>
      <c r="AR46" s="236">
        <f t="shared" si="53"/>
        <v>8.07</v>
      </c>
      <c r="AS46" s="236">
        <f t="shared" si="53"/>
        <v>6.77</v>
      </c>
      <c r="AT46" s="237">
        <f t="shared" si="53"/>
        <v>8.15</v>
      </c>
      <c r="AU46" s="255">
        <f t="shared" si="53"/>
        <v>5.4700000000000006</v>
      </c>
      <c r="AV46" s="256">
        <f t="shared" si="53"/>
        <v>4.585</v>
      </c>
      <c r="AW46" s="256">
        <f t="shared" si="53"/>
        <v>5.68</v>
      </c>
      <c r="AX46" s="257">
        <f t="shared" si="53"/>
        <v>5.2649999999999997</v>
      </c>
      <c r="AY46" s="262" t="s">
        <v>43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42"/>
  <sheetViews>
    <sheetView workbookViewId="0">
      <selection activeCell="AY42" sqref="A1:AY42"/>
    </sheetView>
  </sheetViews>
  <sheetFormatPr baseColWidth="10" defaultRowHeight="13.2" x14ac:dyDescent="0.25"/>
  <cols>
    <col min="1" max="1" width="40.5546875" style="2" customWidth="1"/>
    <col min="2" max="2" width="9.88671875" style="382" customWidth="1"/>
    <col min="3" max="3" width="6.33203125" style="23" customWidth="1"/>
    <col min="4" max="5" width="6.33203125" style="24" customWidth="1"/>
    <col min="6" max="6" width="6.33203125" style="25" customWidth="1"/>
    <col min="7" max="7" width="6.33203125" style="46" customWidth="1"/>
    <col min="8" max="9" width="6.33203125" style="47" customWidth="1"/>
    <col min="10" max="10" width="6.33203125" style="48" customWidth="1"/>
    <col min="11" max="11" width="6.33203125" style="67" customWidth="1"/>
    <col min="12" max="13" width="6.33203125" style="68" customWidth="1"/>
    <col min="14" max="14" width="6.33203125" style="69" customWidth="1"/>
    <col min="15" max="15" width="6.33203125" style="88" customWidth="1"/>
    <col min="16" max="17" width="6.33203125" style="89" customWidth="1"/>
    <col min="18" max="18" width="6.33203125" style="90" customWidth="1"/>
    <col min="19" max="19" width="6.33203125" style="109" customWidth="1"/>
    <col min="20" max="21" width="6.33203125" style="110" customWidth="1"/>
    <col min="22" max="22" width="6.33203125" style="111" customWidth="1"/>
    <col min="23" max="23" width="6.33203125" style="130" customWidth="1"/>
    <col min="24" max="25" width="6.33203125" style="131" customWidth="1"/>
    <col min="26" max="26" width="6.33203125" style="132" customWidth="1"/>
    <col min="27" max="27" width="6.33203125" style="151" customWidth="1"/>
    <col min="28" max="29" width="6.33203125" style="152" customWidth="1"/>
    <col min="30" max="30" width="6.33203125" style="153" customWidth="1"/>
    <col min="31" max="31" width="6.33203125" style="172" customWidth="1"/>
    <col min="32" max="33" width="6.33203125" style="173" customWidth="1"/>
    <col min="34" max="34" width="6.33203125" style="174" customWidth="1"/>
    <col min="35" max="35" width="6.33203125" style="178" customWidth="1"/>
    <col min="36" max="37" width="6.33203125" style="194" customWidth="1"/>
    <col min="38" max="38" width="6.33203125" style="195" customWidth="1"/>
    <col min="39" max="39" width="6.33203125" style="214" customWidth="1"/>
    <col min="40" max="41" width="6.33203125" style="215" customWidth="1"/>
    <col min="42" max="42" width="6.33203125" style="216" customWidth="1"/>
    <col min="43" max="43" width="6.33203125" style="235" customWidth="1"/>
    <col min="44" max="45" width="6.33203125" style="236" customWidth="1"/>
    <col min="46" max="46" width="6.33203125" style="237" customWidth="1"/>
    <col min="47" max="47" width="6.33203125" style="255" customWidth="1"/>
    <col min="48" max="49" width="6.33203125" style="256" customWidth="1"/>
    <col min="50" max="50" width="6.33203125" style="257" customWidth="1"/>
    <col min="51" max="51" width="40.5546875" style="262" customWidth="1"/>
  </cols>
  <sheetData>
    <row r="1" spans="1:51" ht="13.8" thickTop="1" x14ac:dyDescent="0.25">
      <c r="A1" s="2" t="s">
        <v>51</v>
      </c>
      <c r="B1" s="393" t="s">
        <v>16</v>
      </c>
      <c r="C1" s="9"/>
      <c r="D1" s="10" t="s">
        <v>0</v>
      </c>
      <c r="E1" s="10"/>
      <c r="F1" s="11"/>
      <c r="G1" s="31"/>
      <c r="H1" s="32" t="s">
        <v>5</v>
      </c>
      <c r="I1" s="32"/>
      <c r="J1" s="33"/>
      <c r="K1" s="52"/>
      <c r="L1" s="53" t="s">
        <v>6</v>
      </c>
      <c r="M1" s="53"/>
      <c r="N1" s="54"/>
      <c r="O1" s="73"/>
      <c r="P1" s="74" t="s">
        <v>7</v>
      </c>
      <c r="Q1" s="74"/>
      <c r="R1" s="75"/>
      <c r="S1" s="94"/>
      <c r="T1" s="95" t="s">
        <v>8</v>
      </c>
      <c r="U1" s="95"/>
      <c r="V1" s="96"/>
      <c r="W1" s="115"/>
      <c r="X1" s="116" t="s">
        <v>9</v>
      </c>
      <c r="Y1" s="116"/>
      <c r="Z1" s="117"/>
      <c r="AA1" s="136"/>
      <c r="AB1" s="137" t="s">
        <v>10</v>
      </c>
      <c r="AC1" s="137"/>
      <c r="AD1" s="138"/>
      <c r="AE1" s="157"/>
      <c r="AF1" s="158" t="s">
        <v>11</v>
      </c>
      <c r="AG1" s="158"/>
      <c r="AH1" s="159"/>
      <c r="AI1" s="179"/>
      <c r="AJ1" s="180" t="s">
        <v>12</v>
      </c>
      <c r="AK1" s="180"/>
      <c r="AL1" s="181"/>
      <c r="AM1" s="199"/>
      <c r="AN1" s="200" t="s">
        <v>13</v>
      </c>
      <c r="AO1" s="200"/>
      <c r="AP1" s="201"/>
      <c r="AQ1" s="220"/>
      <c r="AR1" s="221" t="s">
        <v>14</v>
      </c>
      <c r="AS1" s="221"/>
      <c r="AT1" s="222"/>
      <c r="AU1" s="241"/>
      <c r="AV1" s="242" t="s">
        <v>15</v>
      </c>
      <c r="AW1" s="242"/>
      <c r="AX1" s="243"/>
      <c r="AY1" s="2" t="s">
        <v>51</v>
      </c>
    </row>
    <row r="2" spans="1:51" s="1" customFormat="1" ht="13.8" thickBot="1" x14ac:dyDescent="0.3">
      <c r="A2" s="3"/>
      <c r="B2" s="394"/>
      <c r="C2" s="12" t="s">
        <v>2</v>
      </c>
      <c r="D2" s="13" t="s">
        <v>3</v>
      </c>
      <c r="E2" s="13" t="s">
        <v>4</v>
      </c>
      <c r="F2" s="14" t="s">
        <v>1</v>
      </c>
      <c r="G2" s="34" t="s">
        <v>2</v>
      </c>
      <c r="H2" s="35" t="s">
        <v>3</v>
      </c>
      <c r="I2" s="35" t="s">
        <v>4</v>
      </c>
      <c r="J2" s="36" t="s">
        <v>1</v>
      </c>
      <c r="K2" s="55" t="s">
        <v>2</v>
      </c>
      <c r="L2" s="56" t="s">
        <v>3</v>
      </c>
      <c r="M2" s="56" t="s">
        <v>4</v>
      </c>
      <c r="N2" s="57" t="s">
        <v>1</v>
      </c>
      <c r="O2" s="76" t="s">
        <v>2</v>
      </c>
      <c r="P2" s="77" t="s">
        <v>3</v>
      </c>
      <c r="Q2" s="77" t="s">
        <v>4</v>
      </c>
      <c r="R2" s="78" t="s">
        <v>1</v>
      </c>
      <c r="S2" s="97" t="s">
        <v>2</v>
      </c>
      <c r="T2" s="98" t="s">
        <v>3</v>
      </c>
      <c r="U2" s="98" t="s">
        <v>4</v>
      </c>
      <c r="V2" s="99" t="s">
        <v>1</v>
      </c>
      <c r="W2" s="118" t="s">
        <v>2</v>
      </c>
      <c r="X2" s="119" t="s">
        <v>3</v>
      </c>
      <c r="Y2" s="119" t="s">
        <v>4</v>
      </c>
      <c r="Z2" s="120" t="s">
        <v>1</v>
      </c>
      <c r="AA2" s="139" t="s">
        <v>2</v>
      </c>
      <c r="AB2" s="140" t="s">
        <v>3</v>
      </c>
      <c r="AC2" s="140" t="s">
        <v>4</v>
      </c>
      <c r="AD2" s="141" t="s">
        <v>1</v>
      </c>
      <c r="AE2" s="160" t="s">
        <v>2</v>
      </c>
      <c r="AF2" s="161" t="s">
        <v>3</v>
      </c>
      <c r="AG2" s="161" t="s">
        <v>4</v>
      </c>
      <c r="AH2" s="162" t="s">
        <v>1</v>
      </c>
      <c r="AI2" s="182" t="s">
        <v>2</v>
      </c>
      <c r="AJ2" s="183" t="s">
        <v>3</v>
      </c>
      <c r="AK2" s="183" t="s">
        <v>4</v>
      </c>
      <c r="AL2" s="184" t="s">
        <v>1</v>
      </c>
      <c r="AM2" s="202" t="s">
        <v>2</v>
      </c>
      <c r="AN2" s="203" t="s">
        <v>3</v>
      </c>
      <c r="AO2" s="203" t="s">
        <v>4</v>
      </c>
      <c r="AP2" s="204" t="s">
        <v>1</v>
      </c>
      <c r="AQ2" s="223" t="s">
        <v>2</v>
      </c>
      <c r="AR2" s="224" t="s">
        <v>3</v>
      </c>
      <c r="AS2" s="224" t="s">
        <v>4</v>
      </c>
      <c r="AT2" s="225" t="s">
        <v>1</v>
      </c>
      <c r="AU2" s="244" t="s">
        <v>2</v>
      </c>
      <c r="AV2" s="245" t="s">
        <v>3</v>
      </c>
      <c r="AW2" s="245" t="s">
        <v>4</v>
      </c>
      <c r="AX2" s="246" t="s">
        <v>1</v>
      </c>
      <c r="AY2" s="3"/>
    </row>
    <row r="3" spans="1:51" s="7" customFormat="1" ht="13.8" thickTop="1" x14ac:dyDescent="0.25">
      <c r="A3" s="4" t="s">
        <v>17</v>
      </c>
      <c r="B3" s="395"/>
      <c r="C3" s="15">
        <v>5.99</v>
      </c>
      <c r="D3" s="16">
        <v>3.19</v>
      </c>
      <c r="E3" s="16">
        <v>0.109</v>
      </c>
      <c r="F3" s="396">
        <v>3</v>
      </c>
      <c r="G3" s="37">
        <v>2.95</v>
      </c>
      <c r="H3" s="38">
        <v>3.09</v>
      </c>
      <c r="I3" s="38">
        <v>-4.54</v>
      </c>
      <c r="J3" s="39">
        <v>0.65400000000000003</v>
      </c>
      <c r="K3" s="58">
        <v>-2</v>
      </c>
      <c r="L3" s="59">
        <v>3.73</v>
      </c>
      <c r="M3" s="59">
        <v>7.75</v>
      </c>
      <c r="N3" s="60">
        <v>3.31</v>
      </c>
      <c r="O3" s="79">
        <v>5.18</v>
      </c>
      <c r="P3" s="80">
        <v>5.85</v>
      </c>
      <c r="Q3" s="80">
        <v>7.71</v>
      </c>
      <c r="R3" s="81">
        <v>6.27</v>
      </c>
      <c r="S3" s="100">
        <v>8.1199999999999992</v>
      </c>
      <c r="T3" s="101">
        <v>6.16</v>
      </c>
      <c r="U3" s="101">
        <v>10.3</v>
      </c>
      <c r="V3" s="102">
        <v>8.25</v>
      </c>
      <c r="W3" s="121">
        <v>9.3000000000000007</v>
      </c>
      <c r="X3" s="122">
        <v>10.8</v>
      </c>
      <c r="Y3" s="122">
        <v>14.9</v>
      </c>
      <c r="Z3" s="123">
        <v>11.7</v>
      </c>
      <c r="AA3" s="142">
        <v>13.3</v>
      </c>
      <c r="AB3" s="143">
        <v>14.8</v>
      </c>
      <c r="AC3" s="143">
        <v>14.4</v>
      </c>
      <c r="AD3" s="144">
        <v>14.2</v>
      </c>
      <c r="AE3" s="163">
        <v>10.6</v>
      </c>
      <c r="AF3" s="164">
        <v>12.5</v>
      </c>
      <c r="AG3" s="164">
        <v>12</v>
      </c>
      <c r="AH3" s="165">
        <v>11.7</v>
      </c>
      <c r="AI3" s="185">
        <v>15.6</v>
      </c>
      <c r="AJ3" s="186">
        <v>11</v>
      </c>
      <c r="AK3" s="186">
        <v>9.6300000000000008</v>
      </c>
      <c r="AL3" s="187">
        <v>11.1</v>
      </c>
      <c r="AM3" s="205">
        <v>11.3</v>
      </c>
      <c r="AN3" s="206">
        <v>11.3</v>
      </c>
      <c r="AO3" s="206">
        <v>12.7</v>
      </c>
      <c r="AP3" s="207">
        <v>11.8</v>
      </c>
      <c r="AQ3" s="226">
        <v>8.58</v>
      </c>
      <c r="AR3" s="227">
        <v>1.96</v>
      </c>
      <c r="AS3" s="227">
        <v>-0.19</v>
      </c>
      <c r="AT3" s="228">
        <v>3.45</v>
      </c>
      <c r="AU3" s="247">
        <v>2.4500000000000002</v>
      </c>
      <c r="AV3" s="248">
        <v>-0.06</v>
      </c>
      <c r="AW3" s="248">
        <v>0.6</v>
      </c>
      <c r="AX3" s="372">
        <v>0.98</v>
      </c>
      <c r="AY3" s="4" t="s">
        <v>17</v>
      </c>
    </row>
    <row r="4" spans="1:51" x14ac:dyDescent="0.25">
      <c r="A4" s="5" t="s">
        <v>18</v>
      </c>
      <c r="B4" s="393"/>
      <c r="C4" s="17">
        <v>0.49</v>
      </c>
      <c r="D4" s="18">
        <v>1.46</v>
      </c>
      <c r="E4" s="18">
        <v>3.68</v>
      </c>
      <c r="F4" s="19">
        <v>1.94</v>
      </c>
      <c r="G4" s="40">
        <v>4.33</v>
      </c>
      <c r="H4" s="41">
        <v>1.27</v>
      </c>
      <c r="I4" s="41">
        <v>1.07</v>
      </c>
      <c r="J4" s="42">
        <v>2.2599999999999998</v>
      </c>
      <c r="K4" s="61">
        <v>2.44</v>
      </c>
      <c r="L4" s="62">
        <v>4.9000000000000004</v>
      </c>
      <c r="M4" s="62">
        <v>3.12</v>
      </c>
      <c r="N4" s="63">
        <v>3.48</v>
      </c>
      <c r="O4" s="82">
        <v>3.87</v>
      </c>
      <c r="P4" s="83">
        <v>3.04</v>
      </c>
      <c r="Q4" s="83">
        <v>6.65</v>
      </c>
      <c r="R4" s="84">
        <v>4.5199999999999996</v>
      </c>
      <c r="S4" s="103">
        <v>6.11</v>
      </c>
      <c r="T4" s="104">
        <v>8.4700000000000006</v>
      </c>
      <c r="U4" s="104">
        <v>8.5</v>
      </c>
      <c r="V4" s="105">
        <v>8</v>
      </c>
      <c r="W4" s="124">
        <v>10.87</v>
      </c>
      <c r="X4" s="125">
        <v>11.45</v>
      </c>
      <c r="Y4" s="125">
        <v>11.44</v>
      </c>
      <c r="Z4" s="126">
        <v>11.27</v>
      </c>
      <c r="AA4" s="145">
        <v>12.73</v>
      </c>
      <c r="AB4" s="146">
        <v>12.18</v>
      </c>
      <c r="AC4" s="146">
        <v>13.9</v>
      </c>
      <c r="AD4" s="147">
        <v>12.95</v>
      </c>
      <c r="AE4" s="166">
        <v>14.37</v>
      </c>
      <c r="AF4" s="167">
        <v>14.8</v>
      </c>
      <c r="AG4" s="167">
        <v>12.92</v>
      </c>
      <c r="AH4" s="168">
        <v>14.02</v>
      </c>
      <c r="AI4" s="188">
        <v>11.1</v>
      </c>
      <c r="AJ4" s="189">
        <v>9.5399999999999991</v>
      </c>
      <c r="AK4" s="189">
        <v>8.15</v>
      </c>
      <c r="AL4" s="190">
        <v>9.6</v>
      </c>
      <c r="AM4" s="208">
        <v>9.52</v>
      </c>
      <c r="AN4" s="209">
        <v>7.74</v>
      </c>
      <c r="AO4" s="209">
        <v>7.68</v>
      </c>
      <c r="AP4" s="210">
        <v>8.27</v>
      </c>
      <c r="AQ4" s="229">
        <v>5.5</v>
      </c>
      <c r="AR4" s="230">
        <v>4.24</v>
      </c>
      <c r="AS4" s="230">
        <v>4.97</v>
      </c>
      <c r="AT4" s="231">
        <v>4.9000000000000004</v>
      </c>
      <c r="AU4" s="249">
        <v>2.44</v>
      </c>
      <c r="AV4" s="250">
        <v>0.72</v>
      </c>
      <c r="AW4" s="250">
        <v>3.19</v>
      </c>
      <c r="AX4" s="251">
        <v>2.15</v>
      </c>
      <c r="AY4" s="5" t="s">
        <v>18</v>
      </c>
    </row>
    <row r="5" spans="1:51" x14ac:dyDescent="0.25">
      <c r="A5" s="5" t="s">
        <v>38</v>
      </c>
      <c r="B5" s="393"/>
      <c r="C5" s="17">
        <v>-1.85</v>
      </c>
      <c r="D5" s="18">
        <v>-2.25</v>
      </c>
      <c r="E5" s="18">
        <v>0.109</v>
      </c>
      <c r="F5" s="19">
        <v>0.36</v>
      </c>
      <c r="G5" s="40">
        <v>-0.87</v>
      </c>
      <c r="H5" s="41">
        <v>-2.84</v>
      </c>
      <c r="I5" s="41">
        <v>-4.54</v>
      </c>
      <c r="J5" s="42">
        <v>-0.8</v>
      </c>
      <c r="K5" s="61">
        <v>-2</v>
      </c>
      <c r="L5" s="62">
        <v>1.43</v>
      </c>
      <c r="M5" s="62">
        <v>0.51</v>
      </c>
      <c r="N5" s="63">
        <v>2.23</v>
      </c>
      <c r="O5" s="82">
        <v>-0.54</v>
      </c>
      <c r="P5" s="83">
        <v>2.2000000000000002</v>
      </c>
      <c r="Q5" s="83">
        <v>4.5999999999999996</v>
      </c>
      <c r="R5" s="84">
        <v>3.61</v>
      </c>
      <c r="S5" s="103">
        <v>3.35</v>
      </c>
      <c r="T5" s="104">
        <v>6.16</v>
      </c>
      <c r="U5" s="104">
        <v>6.12</v>
      </c>
      <c r="V5" s="105">
        <v>6.53</v>
      </c>
      <c r="W5" s="124">
        <v>7.65</v>
      </c>
      <c r="X5" s="125">
        <v>9</v>
      </c>
      <c r="Y5" s="125">
        <v>8.85</v>
      </c>
      <c r="Z5" s="126">
        <v>9.85</v>
      </c>
      <c r="AA5" s="145">
        <v>11.7</v>
      </c>
      <c r="AB5" s="146">
        <v>10.6</v>
      </c>
      <c r="AC5" s="146">
        <v>12.9</v>
      </c>
      <c r="AD5" s="147">
        <v>12</v>
      </c>
      <c r="AE5" s="166">
        <v>10.6</v>
      </c>
      <c r="AF5" s="167">
        <v>12.5</v>
      </c>
      <c r="AG5" s="167">
        <v>11.5</v>
      </c>
      <c r="AH5" s="168">
        <v>11.7</v>
      </c>
      <c r="AI5" s="188">
        <v>8.7899999999999991</v>
      </c>
      <c r="AJ5" s="189">
        <v>8.3000000000000007</v>
      </c>
      <c r="AK5" s="189">
        <v>5.88</v>
      </c>
      <c r="AL5" s="190">
        <v>7.66</v>
      </c>
      <c r="AM5" s="208">
        <v>6.55</v>
      </c>
      <c r="AN5" s="209">
        <v>5.7</v>
      </c>
      <c r="AO5" s="209">
        <v>1.1200000000000001</v>
      </c>
      <c r="AP5" s="210">
        <v>4.42</v>
      </c>
      <c r="AQ5" s="229">
        <v>4.4000000000000004</v>
      </c>
      <c r="AR5" s="230">
        <v>1.95</v>
      </c>
      <c r="AS5" s="230">
        <v>-0.19200500000000001</v>
      </c>
      <c r="AT5" s="231">
        <v>3.45</v>
      </c>
      <c r="AU5" s="249">
        <v>1.47</v>
      </c>
      <c r="AV5" s="250">
        <v>-1.4</v>
      </c>
      <c r="AW5" s="250">
        <v>-0.32</v>
      </c>
      <c r="AX5" s="251">
        <v>0.63</v>
      </c>
      <c r="AY5" s="5" t="s">
        <v>38</v>
      </c>
    </row>
    <row r="6" spans="1:51" x14ac:dyDescent="0.25">
      <c r="A6" s="5" t="s">
        <v>39</v>
      </c>
      <c r="B6" s="393"/>
      <c r="C6" s="17">
        <v>2003</v>
      </c>
      <c r="D6" s="18">
        <v>2001</v>
      </c>
      <c r="E6" s="18">
        <v>2005</v>
      </c>
      <c r="F6" s="19">
        <v>2003</v>
      </c>
      <c r="G6" s="40">
        <v>2003</v>
      </c>
      <c r="H6" s="41">
        <v>2003</v>
      </c>
      <c r="I6" s="41">
        <v>2005</v>
      </c>
      <c r="J6" s="42">
        <v>2003</v>
      </c>
      <c r="K6" s="61">
        <v>2005</v>
      </c>
      <c r="L6" s="62">
        <v>2003</v>
      </c>
      <c r="M6" s="62">
        <v>2004</v>
      </c>
      <c r="N6" s="63">
        <v>2004</v>
      </c>
      <c r="O6" s="82">
        <v>2003</v>
      </c>
      <c r="P6" s="83">
        <v>2001</v>
      </c>
      <c r="Q6" s="83">
        <v>2001</v>
      </c>
      <c r="R6" s="84">
        <v>2003</v>
      </c>
      <c r="S6" s="103">
        <v>2004</v>
      </c>
      <c r="T6" s="104">
        <v>2005</v>
      </c>
      <c r="U6" s="104">
        <v>2004</v>
      </c>
      <c r="V6" s="105">
        <v>2004</v>
      </c>
      <c r="W6" s="124">
        <v>2001</v>
      </c>
      <c r="X6" s="125">
        <v>2001</v>
      </c>
      <c r="Y6" s="125">
        <v>2002</v>
      </c>
      <c r="Z6" s="126">
        <v>2001</v>
      </c>
      <c r="AA6" s="145">
        <v>2004</v>
      </c>
      <c r="AB6" s="146">
        <v>2002</v>
      </c>
      <c r="AC6" s="146">
        <v>2002</v>
      </c>
      <c r="AD6" s="147">
        <v>2002</v>
      </c>
      <c r="AE6" s="166">
        <v>2005</v>
      </c>
      <c r="AF6" s="167">
        <v>2005</v>
      </c>
      <c r="AG6" s="167">
        <v>2003</v>
      </c>
      <c r="AH6" s="168">
        <v>2005</v>
      </c>
      <c r="AI6" s="188">
        <v>2003</v>
      </c>
      <c r="AJ6" s="189">
        <v>2003</v>
      </c>
      <c r="AK6" s="189">
        <v>2003</v>
      </c>
      <c r="AL6" s="190">
        <v>2003</v>
      </c>
      <c r="AM6" s="208">
        <v>2002</v>
      </c>
      <c r="AN6" s="209">
        <v>2002</v>
      </c>
      <c r="AO6" s="209">
        <v>2003</v>
      </c>
      <c r="AP6" s="210">
        <v>2003</v>
      </c>
      <c r="AQ6" s="229">
        <v>2001</v>
      </c>
      <c r="AR6" s="230">
        <v>2001</v>
      </c>
      <c r="AS6" s="230">
        <v>2001</v>
      </c>
      <c r="AT6" s="231">
        <v>2005</v>
      </c>
      <c r="AU6" s="249">
        <v>2004</v>
      </c>
      <c r="AV6" s="250">
        <v>2001</v>
      </c>
      <c r="AW6" s="250">
        <v>2001</v>
      </c>
      <c r="AX6" s="251">
        <v>2001</v>
      </c>
      <c r="AY6" s="5" t="s">
        <v>39</v>
      </c>
    </row>
    <row r="7" spans="1:51" x14ac:dyDescent="0.25">
      <c r="A7" s="5" t="s">
        <v>40</v>
      </c>
      <c r="B7" s="393"/>
      <c r="C7" s="17">
        <v>5.99</v>
      </c>
      <c r="D7" s="18">
        <v>3.19</v>
      </c>
      <c r="E7" s="18">
        <v>8</v>
      </c>
      <c r="F7" s="19">
        <v>3.19</v>
      </c>
      <c r="G7" s="40">
        <v>7.16</v>
      </c>
      <c r="H7" s="41">
        <v>3.6</v>
      </c>
      <c r="I7" s="41">
        <v>4.5599999999999996</v>
      </c>
      <c r="J7" s="42">
        <v>5.07</v>
      </c>
      <c r="K7" s="61">
        <v>4.93</v>
      </c>
      <c r="L7" s="62">
        <v>6.85</v>
      </c>
      <c r="M7" s="62">
        <v>7.75</v>
      </c>
      <c r="N7" s="63">
        <v>4.58</v>
      </c>
      <c r="O7" s="82">
        <v>7.5</v>
      </c>
      <c r="P7" s="83">
        <v>5.85</v>
      </c>
      <c r="Q7" s="83">
        <v>7.71</v>
      </c>
      <c r="R7" s="84">
        <v>6.27</v>
      </c>
      <c r="S7" s="103">
        <v>8.1199999999999992</v>
      </c>
      <c r="T7" s="104">
        <v>10.3</v>
      </c>
      <c r="U7" s="104">
        <v>10.3</v>
      </c>
      <c r="V7" s="105">
        <v>8.64</v>
      </c>
      <c r="W7" s="124">
        <v>13</v>
      </c>
      <c r="X7" s="125">
        <v>13.4</v>
      </c>
      <c r="Y7" s="125">
        <v>14.9</v>
      </c>
      <c r="Z7" s="126">
        <v>12.6</v>
      </c>
      <c r="AA7" s="145">
        <v>14.8</v>
      </c>
      <c r="AB7" s="146">
        <v>14.8</v>
      </c>
      <c r="AC7" s="146">
        <v>15.8</v>
      </c>
      <c r="AD7" s="147">
        <v>14.2</v>
      </c>
      <c r="AE7" s="166">
        <v>16.5</v>
      </c>
      <c r="AF7" s="167">
        <v>16</v>
      </c>
      <c r="AG7" s="167">
        <v>13.5</v>
      </c>
      <c r="AH7" s="168">
        <v>14.1</v>
      </c>
      <c r="AI7" s="188">
        <v>15.6</v>
      </c>
      <c r="AJ7" s="189">
        <v>11.2</v>
      </c>
      <c r="AK7" s="189">
        <v>12</v>
      </c>
      <c r="AL7" s="190">
        <v>12.4</v>
      </c>
      <c r="AM7" s="208">
        <v>12.6</v>
      </c>
      <c r="AN7" s="209">
        <v>12.5</v>
      </c>
      <c r="AO7" s="209">
        <v>12.7</v>
      </c>
      <c r="AP7" s="210">
        <v>12</v>
      </c>
      <c r="AQ7" s="229">
        <v>8.58</v>
      </c>
      <c r="AR7" s="230">
        <v>5.85</v>
      </c>
      <c r="AS7" s="230">
        <v>5.99</v>
      </c>
      <c r="AT7" s="231">
        <v>5.98</v>
      </c>
      <c r="AU7" s="249">
        <v>3.7</v>
      </c>
      <c r="AV7" s="250">
        <v>2.11</v>
      </c>
      <c r="AW7" s="250">
        <v>8.18</v>
      </c>
      <c r="AX7" s="251">
        <v>4.5</v>
      </c>
      <c r="AY7" s="5" t="s">
        <v>40</v>
      </c>
    </row>
    <row r="8" spans="1:51" x14ac:dyDescent="0.25">
      <c r="A8" s="5" t="s">
        <v>39</v>
      </c>
      <c r="B8" s="393"/>
      <c r="C8" s="17">
        <v>2005</v>
      </c>
      <c r="D8" s="18">
        <v>2005</v>
      </c>
      <c r="E8" s="18">
        <v>2002</v>
      </c>
      <c r="F8" s="19">
        <v>2002</v>
      </c>
      <c r="G8" s="40">
        <v>2004</v>
      </c>
      <c r="H8" s="41">
        <v>2002</v>
      </c>
      <c r="I8" s="41">
        <v>2002</v>
      </c>
      <c r="J8" s="42">
        <v>2002</v>
      </c>
      <c r="K8" s="61">
        <v>2003</v>
      </c>
      <c r="L8" s="62">
        <v>2002</v>
      </c>
      <c r="M8" s="62">
        <v>2005</v>
      </c>
      <c r="N8" s="63">
        <v>2001</v>
      </c>
      <c r="O8" s="82">
        <v>2001</v>
      </c>
      <c r="P8" s="83">
        <v>2005</v>
      </c>
      <c r="Q8" s="83">
        <v>2005</v>
      </c>
      <c r="R8" s="84">
        <v>2005</v>
      </c>
      <c r="S8" s="103">
        <v>2005</v>
      </c>
      <c r="T8" s="104">
        <v>2002</v>
      </c>
      <c r="U8" s="104">
        <v>2005</v>
      </c>
      <c r="V8" s="105">
        <v>2002</v>
      </c>
      <c r="W8" s="124">
        <v>2003</v>
      </c>
      <c r="X8" s="125">
        <v>2002</v>
      </c>
      <c r="Y8" s="125">
        <v>2005</v>
      </c>
      <c r="Z8" s="126">
        <v>2003</v>
      </c>
      <c r="AA8" s="145">
        <v>2001</v>
      </c>
      <c r="AB8" s="146">
        <v>2005</v>
      </c>
      <c r="AC8" s="146">
        <v>2001</v>
      </c>
      <c r="AD8" s="147">
        <v>2005</v>
      </c>
      <c r="AE8" s="166">
        <v>2004</v>
      </c>
      <c r="AF8" s="167">
        <v>2004</v>
      </c>
      <c r="AG8" s="167">
        <v>2002</v>
      </c>
      <c r="AH8" s="168">
        <v>2001</v>
      </c>
      <c r="AI8" s="188">
        <v>2005</v>
      </c>
      <c r="AJ8" s="189">
        <v>2004</v>
      </c>
      <c r="AK8" s="189">
        <v>2004</v>
      </c>
      <c r="AL8" s="190">
        <v>2004</v>
      </c>
      <c r="AM8" s="208">
        <v>2001</v>
      </c>
      <c r="AN8" s="209">
        <v>2001</v>
      </c>
      <c r="AO8" s="209">
        <v>2005</v>
      </c>
      <c r="AP8" s="210">
        <v>2001</v>
      </c>
      <c r="AQ8" s="229">
        <v>2005</v>
      </c>
      <c r="AR8" s="230">
        <v>2003</v>
      </c>
      <c r="AS8" s="230">
        <v>2003</v>
      </c>
      <c r="AT8" s="231">
        <v>2002</v>
      </c>
      <c r="AU8" s="249">
        <v>2001</v>
      </c>
      <c r="AV8" s="250">
        <v>2003</v>
      </c>
      <c r="AW8" s="250">
        <v>2002</v>
      </c>
      <c r="AX8" s="251">
        <v>2002</v>
      </c>
      <c r="AY8" s="5" t="s">
        <v>39</v>
      </c>
    </row>
    <row r="9" spans="1:51" s="8" customFormat="1" x14ac:dyDescent="0.25">
      <c r="A9" s="2" t="s">
        <v>19</v>
      </c>
      <c r="B9" s="397"/>
      <c r="C9" s="20">
        <v>3</v>
      </c>
      <c r="D9" s="21">
        <v>-0.4</v>
      </c>
      <c r="E9" s="21">
        <v>-4.2</v>
      </c>
      <c r="F9" s="22">
        <v>-4.2</v>
      </c>
      <c r="G9" s="43">
        <v>-0.6</v>
      </c>
      <c r="H9" s="44">
        <v>-0.5</v>
      </c>
      <c r="I9" s="44">
        <v>-11</v>
      </c>
      <c r="J9" s="45">
        <v>-11</v>
      </c>
      <c r="K9" s="64">
        <v>-11.9</v>
      </c>
      <c r="L9" s="65">
        <v>-2.4</v>
      </c>
      <c r="M9" s="65">
        <v>4.0999999999999996</v>
      </c>
      <c r="N9" s="66">
        <v>-11.9</v>
      </c>
      <c r="O9" s="85">
        <v>0.3</v>
      </c>
      <c r="P9" s="86">
        <v>1.1000000000000001</v>
      </c>
      <c r="Q9" s="86">
        <v>2.1</v>
      </c>
      <c r="R9" s="87">
        <v>0.3</v>
      </c>
      <c r="S9" s="106">
        <v>0.8</v>
      </c>
      <c r="T9" s="107">
        <v>-0.2</v>
      </c>
      <c r="U9" s="107">
        <v>5.4</v>
      </c>
      <c r="V9" s="108">
        <v>-0.2</v>
      </c>
      <c r="W9" s="127">
        <v>4.5</v>
      </c>
      <c r="X9" s="128">
        <v>4.2</v>
      </c>
      <c r="Y9" s="128">
        <v>10.8</v>
      </c>
      <c r="Z9" s="129">
        <v>4.2</v>
      </c>
      <c r="AA9" s="148">
        <v>10.6</v>
      </c>
      <c r="AB9" s="149">
        <v>11.7</v>
      </c>
      <c r="AC9" s="149">
        <v>11.6</v>
      </c>
      <c r="AD9" s="150">
        <v>10.6</v>
      </c>
      <c r="AE9" s="169">
        <v>6.9</v>
      </c>
      <c r="AF9" s="170">
        <v>6.8</v>
      </c>
      <c r="AG9" s="170">
        <v>9.4</v>
      </c>
      <c r="AH9" s="171">
        <v>6.8</v>
      </c>
      <c r="AI9" s="191">
        <v>12.6</v>
      </c>
      <c r="AJ9" s="192">
        <v>3.2</v>
      </c>
      <c r="AK9" s="192">
        <v>5.3</v>
      </c>
      <c r="AL9" s="193">
        <v>3.2</v>
      </c>
      <c r="AM9" s="211">
        <v>4.8</v>
      </c>
      <c r="AN9" s="212">
        <v>7.9</v>
      </c>
      <c r="AO9" s="212">
        <v>8.6</v>
      </c>
      <c r="AP9" s="213">
        <v>4.8</v>
      </c>
      <c r="AQ9" s="232">
        <v>2.2999999999999998</v>
      </c>
      <c r="AR9" s="233">
        <v>-3.8</v>
      </c>
      <c r="AS9" s="233">
        <v>-3</v>
      </c>
      <c r="AT9" s="234">
        <v>-3.8</v>
      </c>
      <c r="AU9" s="252">
        <v>-3.5</v>
      </c>
      <c r="AV9" s="253">
        <v>-4</v>
      </c>
      <c r="AW9" s="253">
        <v>-6.6</v>
      </c>
      <c r="AX9" s="254">
        <v>-6.6</v>
      </c>
      <c r="AY9" s="2" t="s">
        <v>19</v>
      </c>
    </row>
    <row r="10" spans="1:51" x14ac:dyDescent="0.25">
      <c r="A10" s="2" t="s">
        <v>20</v>
      </c>
      <c r="B10" s="398"/>
      <c r="C10" s="23">
        <v>-8</v>
      </c>
      <c r="D10" s="24">
        <v>-8.1</v>
      </c>
      <c r="E10" s="24">
        <v>-5.0999999999999996</v>
      </c>
      <c r="F10" s="25">
        <v>-8.1</v>
      </c>
      <c r="G10" s="46">
        <v>-5.4</v>
      </c>
      <c r="H10" s="47">
        <v>-5.8</v>
      </c>
      <c r="I10" s="47">
        <v>-11</v>
      </c>
      <c r="J10" s="48">
        <v>-11</v>
      </c>
      <c r="K10" s="67">
        <v>-11.9</v>
      </c>
      <c r="L10" s="68">
        <v>-2.9</v>
      </c>
      <c r="M10" s="68">
        <v>-3.8</v>
      </c>
      <c r="N10" s="69">
        <v>-11.9</v>
      </c>
      <c r="O10" s="88">
        <v>-5.4</v>
      </c>
      <c r="P10" s="89">
        <v>-4.4000000000000004</v>
      </c>
      <c r="Q10" s="89">
        <v>-1.5</v>
      </c>
      <c r="R10" s="90">
        <v>-5.4</v>
      </c>
      <c r="S10" s="109">
        <v>0.8</v>
      </c>
      <c r="T10" s="110">
        <v>-0.2</v>
      </c>
      <c r="U10" s="110">
        <v>1.8</v>
      </c>
      <c r="V10" s="111">
        <v>-0.2</v>
      </c>
      <c r="W10" s="130">
        <v>4</v>
      </c>
      <c r="X10" s="131">
        <v>4</v>
      </c>
      <c r="Y10" s="131">
        <v>5.5</v>
      </c>
      <c r="Z10" s="132">
        <v>4</v>
      </c>
      <c r="AA10" s="151">
        <v>7.7</v>
      </c>
      <c r="AB10" s="152">
        <v>8</v>
      </c>
      <c r="AC10" s="152">
        <v>7</v>
      </c>
      <c r="AD10" s="153">
        <v>7</v>
      </c>
      <c r="AE10" s="172">
        <v>6.9</v>
      </c>
      <c r="AF10" s="173">
        <v>6.8</v>
      </c>
      <c r="AG10" s="173">
        <v>7.2</v>
      </c>
      <c r="AH10" s="174">
        <v>6.8</v>
      </c>
      <c r="AI10" s="178">
        <v>5</v>
      </c>
      <c r="AJ10" s="194">
        <v>3</v>
      </c>
      <c r="AK10" s="194">
        <v>1</v>
      </c>
      <c r="AL10" s="195">
        <v>1</v>
      </c>
      <c r="AM10" s="214">
        <v>0.5</v>
      </c>
      <c r="AN10" s="215">
        <v>-2</v>
      </c>
      <c r="AO10" s="215">
        <v>-5.5</v>
      </c>
      <c r="AP10" s="216">
        <v>-5.5</v>
      </c>
      <c r="AQ10" s="235">
        <v>0.5</v>
      </c>
      <c r="AR10" s="236">
        <v>-3.8</v>
      </c>
      <c r="AS10" s="236">
        <v>-3</v>
      </c>
      <c r="AT10" s="237">
        <v>-3.8</v>
      </c>
      <c r="AU10" s="255">
        <v>-7.1</v>
      </c>
      <c r="AV10" s="256">
        <v>-6</v>
      </c>
      <c r="AW10" s="256">
        <v>-6.6</v>
      </c>
      <c r="AX10" s="257">
        <v>-7.1</v>
      </c>
      <c r="AY10" s="2" t="s">
        <v>20</v>
      </c>
    </row>
    <row r="11" spans="1:51" x14ac:dyDescent="0.25">
      <c r="A11" s="2" t="s">
        <v>39</v>
      </c>
      <c r="B11" s="398"/>
      <c r="C11" s="23">
        <v>2003</v>
      </c>
      <c r="D11" s="24">
        <v>2003</v>
      </c>
      <c r="E11" s="24">
        <v>2003</v>
      </c>
      <c r="F11" s="25">
        <v>2003</v>
      </c>
      <c r="G11" s="46">
        <v>2003</v>
      </c>
      <c r="H11" s="47">
        <v>2003</v>
      </c>
      <c r="I11" s="47">
        <v>2005</v>
      </c>
      <c r="J11" s="48">
        <v>2005</v>
      </c>
      <c r="K11" s="67">
        <v>2005</v>
      </c>
      <c r="L11" s="68">
        <v>2003</v>
      </c>
      <c r="M11" s="68">
        <v>2004</v>
      </c>
      <c r="N11" s="69">
        <v>2005</v>
      </c>
      <c r="O11" s="88">
        <v>2003</v>
      </c>
      <c r="P11" s="89">
        <v>2003</v>
      </c>
      <c r="Q11" s="89">
        <v>2001</v>
      </c>
      <c r="R11" s="90">
        <v>2003</v>
      </c>
      <c r="S11" s="109">
        <v>2005</v>
      </c>
      <c r="T11" s="110">
        <v>2005</v>
      </c>
      <c r="U11" s="110">
        <v>2004</v>
      </c>
      <c r="V11" s="111">
        <v>2005</v>
      </c>
      <c r="W11" s="130">
        <v>2001</v>
      </c>
      <c r="X11" s="131">
        <v>2001</v>
      </c>
      <c r="Y11" s="131">
        <v>2002</v>
      </c>
      <c r="Z11" s="132">
        <v>2001</v>
      </c>
      <c r="AA11" s="151">
        <v>2004</v>
      </c>
      <c r="AB11" s="152">
        <v>2002</v>
      </c>
      <c r="AC11" s="152">
        <v>2002</v>
      </c>
      <c r="AD11" s="153">
        <v>2002</v>
      </c>
      <c r="AE11" s="172">
        <v>2005</v>
      </c>
      <c r="AF11" s="173">
        <v>2005</v>
      </c>
      <c r="AG11" s="173">
        <v>2003</v>
      </c>
      <c r="AH11" s="174">
        <v>2005</v>
      </c>
      <c r="AI11" s="178">
        <v>2001</v>
      </c>
      <c r="AJ11" s="194">
        <v>2001</v>
      </c>
      <c r="AK11" s="194">
        <v>2003</v>
      </c>
      <c r="AL11" s="195">
        <v>2003</v>
      </c>
      <c r="AM11" s="214">
        <v>2002</v>
      </c>
      <c r="AN11" s="215">
        <v>2003</v>
      </c>
      <c r="AO11" s="215">
        <v>2003</v>
      </c>
      <c r="AP11" s="216">
        <v>2003</v>
      </c>
      <c r="AQ11" s="235">
        <v>2001</v>
      </c>
      <c r="AR11" s="236">
        <v>2005</v>
      </c>
      <c r="AS11" s="236">
        <v>2005</v>
      </c>
      <c r="AT11" s="237">
        <v>2005</v>
      </c>
      <c r="AU11" s="255">
        <v>2003</v>
      </c>
      <c r="AV11" s="256">
        <v>2001</v>
      </c>
      <c r="AW11" s="256">
        <v>2005</v>
      </c>
      <c r="AX11" s="257">
        <v>2003</v>
      </c>
      <c r="AY11" s="2" t="s">
        <v>39</v>
      </c>
    </row>
    <row r="12" spans="1:51" s="8" customFormat="1" x14ac:dyDescent="0.25">
      <c r="A12" s="2" t="s">
        <v>44</v>
      </c>
      <c r="B12" s="397"/>
      <c r="C12" s="20">
        <v>10.1</v>
      </c>
      <c r="D12" s="21">
        <v>7.1</v>
      </c>
      <c r="E12" s="21">
        <v>5.4</v>
      </c>
      <c r="F12" s="22">
        <v>10.1</v>
      </c>
      <c r="G12" s="43">
        <v>8.8000000000000007</v>
      </c>
      <c r="H12" s="44">
        <v>9.3000000000000007</v>
      </c>
      <c r="I12" s="44">
        <v>0.3</v>
      </c>
      <c r="J12" s="45">
        <v>9.3000000000000007</v>
      </c>
      <c r="K12" s="64">
        <v>2.7</v>
      </c>
      <c r="L12" s="65">
        <v>10.8</v>
      </c>
      <c r="M12" s="65">
        <v>11.6</v>
      </c>
      <c r="N12" s="66">
        <v>11.6</v>
      </c>
      <c r="O12" s="85">
        <v>8.3000000000000007</v>
      </c>
      <c r="P12" s="86">
        <v>10</v>
      </c>
      <c r="Q12" s="86">
        <v>13.4</v>
      </c>
      <c r="R12" s="87">
        <v>13.4</v>
      </c>
      <c r="S12" s="106">
        <v>15.4</v>
      </c>
      <c r="T12" s="107">
        <v>12.8</v>
      </c>
      <c r="U12" s="107">
        <v>14.5</v>
      </c>
      <c r="V12" s="108">
        <v>15.4</v>
      </c>
      <c r="W12" s="127">
        <v>14.1</v>
      </c>
      <c r="X12" s="128">
        <v>17.3</v>
      </c>
      <c r="Y12" s="128">
        <v>17.399999999999999</v>
      </c>
      <c r="Z12" s="129">
        <v>17.399999999999999</v>
      </c>
      <c r="AA12" s="148">
        <v>16.100000000000001</v>
      </c>
      <c r="AB12" s="149">
        <v>15.8</v>
      </c>
      <c r="AC12" s="149">
        <v>17.3</v>
      </c>
      <c r="AD12" s="150">
        <v>17.3</v>
      </c>
      <c r="AE12" s="169">
        <v>15</v>
      </c>
      <c r="AF12" s="170">
        <v>15.8</v>
      </c>
      <c r="AG12" s="170">
        <v>16.399999999999999</v>
      </c>
      <c r="AH12" s="171">
        <v>16.399999999999999</v>
      </c>
      <c r="AI12" s="191">
        <v>18.600000000000001</v>
      </c>
      <c r="AJ12" s="192">
        <v>17.399999999999999</v>
      </c>
      <c r="AK12" s="192">
        <v>13.7</v>
      </c>
      <c r="AL12" s="193">
        <v>18.600000000000001</v>
      </c>
      <c r="AM12" s="211">
        <v>13.7</v>
      </c>
      <c r="AN12" s="212">
        <v>16</v>
      </c>
      <c r="AO12" s="212">
        <v>15.2</v>
      </c>
      <c r="AP12" s="213">
        <v>16</v>
      </c>
      <c r="AQ12" s="232">
        <v>14</v>
      </c>
      <c r="AR12" s="233">
        <v>11.7</v>
      </c>
      <c r="AS12" s="233">
        <v>3.1</v>
      </c>
      <c r="AT12" s="234">
        <v>14</v>
      </c>
      <c r="AU12" s="252">
        <v>6.7</v>
      </c>
      <c r="AV12" s="253">
        <v>5.8</v>
      </c>
      <c r="AW12" s="253">
        <v>6.3</v>
      </c>
      <c r="AX12" s="254">
        <v>6.7</v>
      </c>
      <c r="AY12" s="2" t="s">
        <v>44</v>
      </c>
    </row>
    <row r="13" spans="1:51" x14ac:dyDescent="0.25">
      <c r="A13" s="2" t="s">
        <v>45</v>
      </c>
      <c r="B13" s="398"/>
      <c r="C13" s="23">
        <v>10.1</v>
      </c>
      <c r="D13" s="24">
        <v>9.3000000000000007</v>
      </c>
      <c r="E13" s="24">
        <v>14</v>
      </c>
      <c r="F13" s="25">
        <v>14</v>
      </c>
      <c r="G13" s="46">
        <v>12.5</v>
      </c>
      <c r="H13" s="47">
        <v>11.5</v>
      </c>
      <c r="I13" s="47">
        <v>11</v>
      </c>
      <c r="J13" s="48">
        <v>12.5</v>
      </c>
      <c r="K13" s="67">
        <v>10</v>
      </c>
      <c r="L13" s="68">
        <v>11</v>
      </c>
      <c r="M13" s="68">
        <v>11.6</v>
      </c>
      <c r="N13" s="69">
        <v>11.6</v>
      </c>
      <c r="O13" s="88">
        <v>10</v>
      </c>
      <c r="P13" s="89">
        <v>13.3</v>
      </c>
      <c r="Q13" s="89">
        <v>13.4</v>
      </c>
      <c r="R13" s="90">
        <v>13.4</v>
      </c>
      <c r="S13" s="109">
        <v>15.4</v>
      </c>
      <c r="T13" s="110">
        <v>13</v>
      </c>
      <c r="U13" s="110">
        <v>14.5</v>
      </c>
      <c r="V13" s="111">
        <v>15.4</v>
      </c>
      <c r="W13" s="130">
        <v>16.5</v>
      </c>
      <c r="X13" s="131">
        <v>17.3</v>
      </c>
      <c r="Y13" s="131">
        <v>19</v>
      </c>
      <c r="Z13" s="132">
        <v>19</v>
      </c>
      <c r="AA13" s="151">
        <v>19</v>
      </c>
      <c r="AB13" s="152">
        <v>17</v>
      </c>
      <c r="AC13" s="152">
        <v>20</v>
      </c>
      <c r="AD13" s="153">
        <v>20</v>
      </c>
      <c r="AE13" s="172">
        <v>20.5</v>
      </c>
      <c r="AF13" s="173">
        <v>18.899999999999999</v>
      </c>
      <c r="AG13" s="173">
        <v>19</v>
      </c>
      <c r="AH13" s="174">
        <v>20.5</v>
      </c>
      <c r="AI13" s="178">
        <v>18.600000000000001</v>
      </c>
      <c r="AJ13" s="194">
        <v>17.399999999999999</v>
      </c>
      <c r="AK13" s="194">
        <v>15</v>
      </c>
      <c r="AL13" s="195">
        <v>18.600000000000001</v>
      </c>
      <c r="AM13" s="214">
        <v>17</v>
      </c>
      <c r="AN13" s="215">
        <v>16.5</v>
      </c>
      <c r="AO13" s="215">
        <v>16.5</v>
      </c>
      <c r="AP13" s="216">
        <v>17</v>
      </c>
      <c r="AQ13" s="235">
        <v>14</v>
      </c>
      <c r="AR13" s="236">
        <v>11.7</v>
      </c>
      <c r="AS13" s="236">
        <v>11.5</v>
      </c>
      <c r="AT13" s="237">
        <v>14</v>
      </c>
      <c r="AU13" s="255">
        <v>12</v>
      </c>
      <c r="AV13" s="256">
        <v>10.199999999999999</v>
      </c>
      <c r="AW13" s="256">
        <v>10.5</v>
      </c>
      <c r="AX13" s="257">
        <v>12</v>
      </c>
      <c r="AY13" s="2" t="s">
        <v>45</v>
      </c>
    </row>
    <row r="14" spans="1:51" x14ac:dyDescent="0.25">
      <c r="A14" s="2" t="s">
        <v>39</v>
      </c>
      <c r="B14" s="398"/>
      <c r="C14" s="23">
        <v>2005</v>
      </c>
      <c r="D14" s="24">
        <v>2004</v>
      </c>
      <c r="E14" s="24">
        <v>2002</v>
      </c>
      <c r="F14" s="25">
        <v>2002</v>
      </c>
      <c r="G14" s="46">
        <v>2004</v>
      </c>
      <c r="H14" s="47">
        <v>2002</v>
      </c>
      <c r="I14" s="47">
        <v>2002</v>
      </c>
      <c r="J14" s="48">
        <v>2004</v>
      </c>
      <c r="K14" s="67">
        <v>2002</v>
      </c>
      <c r="L14" s="68">
        <v>2002</v>
      </c>
      <c r="M14" s="68">
        <v>2005</v>
      </c>
      <c r="N14" s="69">
        <v>2005</v>
      </c>
      <c r="O14" s="88">
        <v>2001</v>
      </c>
      <c r="P14" s="89">
        <v>2003</v>
      </c>
      <c r="Q14" s="89">
        <v>2005</v>
      </c>
      <c r="R14" s="90">
        <v>2005</v>
      </c>
      <c r="S14" s="109">
        <v>2005</v>
      </c>
      <c r="T14" s="110">
        <v>2002</v>
      </c>
      <c r="U14" s="110">
        <v>2005</v>
      </c>
      <c r="V14" s="111">
        <v>2005</v>
      </c>
      <c r="W14" s="130">
        <v>2003</v>
      </c>
      <c r="X14" s="131">
        <v>2005</v>
      </c>
      <c r="Y14" s="131">
        <v>2001</v>
      </c>
      <c r="Z14" s="132">
        <v>2001</v>
      </c>
      <c r="AA14" s="151">
        <v>2001</v>
      </c>
      <c r="AB14" s="152">
        <v>2003</v>
      </c>
      <c r="AC14" s="152">
        <v>2001</v>
      </c>
      <c r="AD14" s="153">
        <v>2001</v>
      </c>
      <c r="AE14" s="172">
        <v>2004</v>
      </c>
      <c r="AF14" s="173">
        <v>2003</v>
      </c>
      <c r="AG14" s="173">
        <v>2001</v>
      </c>
      <c r="AH14" s="174">
        <v>2004</v>
      </c>
      <c r="AI14" s="178">
        <v>2005</v>
      </c>
      <c r="AJ14" s="194">
        <v>2005</v>
      </c>
      <c r="AK14" s="194">
        <v>2004</v>
      </c>
      <c r="AL14" s="195">
        <v>2005</v>
      </c>
      <c r="AM14" s="214">
        <v>2001</v>
      </c>
      <c r="AN14" s="215">
        <v>2001</v>
      </c>
      <c r="AO14" s="215">
        <v>2001</v>
      </c>
      <c r="AP14" s="216">
        <v>2001</v>
      </c>
      <c r="AQ14" s="235">
        <v>2005</v>
      </c>
      <c r="AR14" s="236">
        <v>2005</v>
      </c>
      <c r="AS14" s="236">
        <v>2001</v>
      </c>
      <c r="AT14" s="237">
        <v>2005</v>
      </c>
      <c r="AU14" s="255">
        <v>2001</v>
      </c>
      <c r="AV14" s="256">
        <v>2003</v>
      </c>
      <c r="AW14" s="256">
        <v>2002</v>
      </c>
      <c r="AX14" s="257">
        <v>2001</v>
      </c>
      <c r="AY14" s="2" t="s">
        <v>39</v>
      </c>
    </row>
    <row r="15" spans="1:51" s="8" customFormat="1" x14ac:dyDescent="0.25">
      <c r="A15" s="2" t="s">
        <v>21</v>
      </c>
      <c r="B15" s="397"/>
      <c r="C15" s="20">
        <v>0</v>
      </c>
      <c r="D15" s="21">
        <v>1</v>
      </c>
      <c r="E15" s="21">
        <v>5</v>
      </c>
      <c r="F15" s="22">
        <v>6</v>
      </c>
      <c r="G15" s="43">
        <v>3</v>
      </c>
      <c r="H15" s="44">
        <v>1</v>
      </c>
      <c r="I15" s="44">
        <v>7</v>
      </c>
      <c r="J15" s="45">
        <v>11</v>
      </c>
      <c r="K15" s="64">
        <v>7</v>
      </c>
      <c r="L15" s="65">
        <v>1</v>
      </c>
      <c r="M15" s="65">
        <v>0</v>
      </c>
      <c r="N15" s="66">
        <v>8</v>
      </c>
      <c r="O15" s="85">
        <v>0</v>
      </c>
      <c r="P15" s="86">
        <v>0</v>
      </c>
      <c r="Q15" s="86">
        <v>0</v>
      </c>
      <c r="R15" s="87">
        <v>0</v>
      </c>
      <c r="S15" s="106">
        <v>0</v>
      </c>
      <c r="T15" s="107">
        <v>1</v>
      </c>
      <c r="U15" s="107">
        <v>0</v>
      </c>
      <c r="V15" s="108">
        <v>1</v>
      </c>
      <c r="W15" s="127">
        <v>0</v>
      </c>
      <c r="X15" s="128">
        <v>0</v>
      </c>
      <c r="Y15" s="128">
        <v>0</v>
      </c>
      <c r="Z15" s="129">
        <v>0</v>
      </c>
      <c r="AA15" s="148">
        <v>0</v>
      </c>
      <c r="AB15" s="149">
        <v>0</v>
      </c>
      <c r="AC15" s="149">
        <v>0</v>
      </c>
      <c r="AD15" s="150">
        <v>0</v>
      </c>
      <c r="AE15" s="169">
        <v>0</v>
      </c>
      <c r="AF15" s="170">
        <v>0</v>
      </c>
      <c r="AG15" s="170">
        <v>0</v>
      </c>
      <c r="AH15" s="171">
        <v>0</v>
      </c>
      <c r="AI15" s="191">
        <v>0</v>
      </c>
      <c r="AJ15" s="192">
        <v>0</v>
      </c>
      <c r="AK15" s="192">
        <v>0</v>
      </c>
      <c r="AL15" s="193">
        <v>0</v>
      </c>
      <c r="AM15" s="211">
        <v>0</v>
      </c>
      <c r="AN15" s="212">
        <v>0</v>
      </c>
      <c r="AO15" s="212">
        <v>0</v>
      </c>
      <c r="AP15" s="213">
        <v>0</v>
      </c>
      <c r="AQ15" s="232">
        <v>0</v>
      </c>
      <c r="AR15" s="233">
        <v>4</v>
      </c>
      <c r="AS15" s="233">
        <v>4</v>
      </c>
      <c r="AT15" s="234">
        <v>8</v>
      </c>
      <c r="AU15" s="252">
        <v>2</v>
      </c>
      <c r="AV15" s="253">
        <v>5</v>
      </c>
      <c r="AW15" s="253">
        <v>4</v>
      </c>
      <c r="AX15" s="254">
        <v>11</v>
      </c>
      <c r="AY15" s="2" t="s">
        <v>21</v>
      </c>
    </row>
    <row r="16" spans="1:51" x14ac:dyDescent="0.25">
      <c r="A16" s="2" t="s">
        <v>22</v>
      </c>
      <c r="B16" s="398"/>
      <c r="C16" s="23">
        <v>5</v>
      </c>
      <c r="D16" s="24">
        <v>4.5</v>
      </c>
      <c r="E16" s="24">
        <v>2.75</v>
      </c>
      <c r="F16" s="25">
        <v>12.25</v>
      </c>
      <c r="G16" s="46">
        <v>3.25</v>
      </c>
      <c r="H16" s="47">
        <v>5.5</v>
      </c>
      <c r="I16" s="47">
        <v>3.5</v>
      </c>
      <c r="J16" s="48">
        <v>12.25</v>
      </c>
      <c r="K16" s="67">
        <v>3.5</v>
      </c>
      <c r="L16" s="68">
        <v>1.25</v>
      </c>
      <c r="M16" s="68">
        <v>3</v>
      </c>
      <c r="N16" s="69">
        <v>7.75</v>
      </c>
      <c r="O16" s="88">
        <v>2.25</v>
      </c>
      <c r="P16" s="89">
        <v>2</v>
      </c>
      <c r="Q16" s="89">
        <v>0.5</v>
      </c>
      <c r="R16" s="90">
        <v>4.75</v>
      </c>
      <c r="S16" s="109">
        <v>0</v>
      </c>
      <c r="T16" s="110">
        <v>0</v>
      </c>
      <c r="U16" s="110">
        <v>0</v>
      </c>
      <c r="V16" s="111">
        <v>0</v>
      </c>
      <c r="W16" s="130">
        <v>0</v>
      </c>
      <c r="X16" s="131">
        <v>0</v>
      </c>
      <c r="Y16" s="131">
        <v>0</v>
      </c>
      <c r="Z16" s="132">
        <v>0</v>
      </c>
      <c r="AA16" s="151">
        <v>0</v>
      </c>
      <c r="AB16" s="152">
        <v>0</v>
      </c>
      <c r="AC16" s="152">
        <v>0</v>
      </c>
      <c r="AD16" s="153">
        <v>0</v>
      </c>
      <c r="AE16" s="172">
        <v>0</v>
      </c>
      <c r="AF16" s="173">
        <v>0</v>
      </c>
      <c r="AG16" s="173">
        <v>0</v>
      </c>
      <c r="AH16" s="174">
        <v>0</v>
      </c>
      <c r="AI16" s="178">
        <v>0</v>
      </c>
      <c r="AJ16" s="194">
        <v>0</v>
      </c>
      <c r="AK16" s="194">
        <v>0</v>
      </c>
      <c r="AL16" s="195">
        <v>0</v>
      </c>
      <c r="AM16" s="214">
        <v>0</v>
      </c>
      <c r="AN16" s="215">
        <v>0.5</v>
      </c>
      <c r="AO16" s="215">
        <v>1.5</v>
      </c>
      <c r="AP16" s="216">
        <v>2</v>
      </c>
      <c r="AQ16" s="235">
        <v>0</v>
      </c>
      <c r="AR16" s="236">
        <v>2.25</v>
      </c>
      <c r="AS16" s="236">
        <v>1</v>
      </c>
      <c r="AT16" s="237">
        <v>3.25</v>
      </c>
      <c r="AU16" s="255">
        <v>3.25</v>
      </c>
      <c r="AV16" s="256">
        <v>5</v>
      </c>
      <c r="AW16" s="256">
        <v>4</v>
      </c>
      <c r="AX16" s="257">
        <v>12.25</v>
      </c>
      <c r="AY16" s="2" t="s">
        <v>22</v>
      </c>
    </row>
    <row r="17" spans="1:51" s="8" customFormat="1" x14ac:dyDescent="0.25">
      <c r="A17" s="2" t="s">
        <v>23</v>
      </c>
      <c r="B17" s="397"/>
      <c r="C17" s="20">
        <v>0</v>
      </c>
      <c r="D17" s="21">
        <v>0</v>
      </c>
      <c r="E17" s="21">
        <v>0</v>
      </c>
      <c r="F17" s="22">
        <v>0</v>
      </c>
      <c r="G17" s="43">
        <v>0</v>
      </c>
      <c r="H17" s="44">
        <v>0</v>
      </c>
      <c r="I17" s="44">
        <v>3</v>
      </c>
      <c r="J17" s="45">
        <v>3</v>
      </c>
      <c r="K17" s="64">
        <v>3</v>
      </c>
      <c r="L17" s="65">
        <v>0</v>
      </c>
      <c r="M17" s="65">
        <v>0</v>
      </c>
      <c r="N17" s="66">
        <v>3</v>
      </c>
      <c r="O17" s="85">
        <v>0</v>
      </c>
      <c r="P17" s="86">
        <v>0</v>
      </c>
      <c r="Q17" s="86">
        <v>0</v>
      </c>
      <c r="R17" s="87">
        <v>0</v>
      </c>
      <c r="S17" s="106">
        <v>0</v>
      </c>
      <c r="T17" s="107">
        <v>0</v>
      </c>
      <c r="U17" s="107">
        <v>0</v>
      </c>
      <c r="V17" s="108">
        <v>0</v>
      </c>
      <c r="W17" s="127">
        <v>0</v>
      </c>
      <c r="X17" s="128">
        <v>0</v>
      </c>
      <c r="Y17" s="128">
        <v>0</v>
      </c>
      <c r="Z17" s="129">
        <v>0</v>
      </c>
      <c r="AA17" s="148">
        <v>0</v>
      </c>
      <c r="AB17" s="149">
        <v>0</v>
      </c>
      <c r="AC17" s="149">
        <v>0</v>
      </c>
      <c r="AD17" s="150">
        <v>0</v>
      </c>
      <c r="AE17" s="169">
        <v>0</v>
      </c>
      <c r="AF17" s="170">
        <v>0</v>
      </c>
      <c r="AG17" s="170">
        <v>0</v>
      </c>
      <c r="AH17" s="171">
        <v>0</v>
      </c>
      <c r="AI17" s="191">
        <v>0</v>
      </c>
      <c r="AJ17" s="192">
        <v>0</v>
      </c>
      <c r="AK17" s="192">
        <v>0</v>
      </c>
      <c r="AL17" s="193">
        <v>0</v>
      </c>
      <c r="AM17" s="211">
        <v>0</v>
      </c>
      <c r="AN17" s="212">
        <v>0</v>
      </c>
      <c r="AO17" s="212">
        <v>0</v>
      </c>
      <c r="AP17" s="213">
        <v>0</v>
      </c>
      <c r="AQ17" s="232">
        <v>0</v>
      </c>
      <c r="AR17" s="233">
        <v>0</v>
      </c>
      <c r="AS17" s="233">
        <v>0</v>
      </c>
      <c r="AT17" s="234">
        <v>0</v>
      </c>
      <c r="AU17" s="252">
        <v>0</v>
      </c>
      <c r="AV17" s="253">
        <v>0</v>
      </c>
      <c r="AW17" s="253">
        <v>1</v>
      </c>
      <c r="AX17" s="254">
        <v>1</v>
      </c>
      <c r="AY17" s="2" t="s">
        <v>23</v>
      </c>
    </row>
    <row r="18" spans="1:51" x14ac:dyDescent="0.25">
      <c r="A18" s="2" t="s">
        <v>24</v>
      </c>
      <c r="B18" s="398"/>
      <c r="C18" s="23">
        <v>1.75</v>
      </c>
      <c r="D18" s="24">
        <v>1</v>
      </c>
      <c r="E18" s="24">
        <v>0.25</v>
      </c>
      <c r="F18" s="25">
        <v>3</v>
      </c>
      <c r="G18" s="46">
        <v>0.25</v>
      </c>
      <c r="H18" s="47">
        <v>0.5</v>
      </c>
      <c r="I18" s="47">
        <v>0.5</v>
      </c>
      <c r="J18" s="48">
        <v>1.25</v>
      </c>
      <c r="K18" s="67">
        <v>0.25</v>
      </c>
      <c r="L18" s="68">
        <v>0</v>
      </c>
      <c r="M18" s="68">
        <v>0</v>
      </c>
      <c r="N18" s="69">
        <v>0.25</v>
      </c>
      <c r="O18" s="88">
        <v>0.25</v>
      </c>
      <c r="P18" s="89">
        <v>0</v>
      </c>
      <c r="Q18" s="89">
        <v>0</v>
      </c>
      <c r="R18" s="90">
        <v>0.25</v>
      </c>
      <c r="S18" s="109">
        <v>0</v>
      </c>
      <c r="T18" s="110">
        <v>0</v>
      </c>
      <c r="U18" s="110">
        <v>0</v>
      </c>
      <c r="V18" s="111">
        <v>0</v>
      </c>
      <c r="W18" s="130">
        <v>0</v>
      </c>
      <c r="X18" s="131">
        <v>0</v>
      </c>
      <c r="Y18" s="131">
        <v>0</v>
      </c>
      <c r="Z18" s="132">
        <v>0</v>
      </c>
      <c r="AA18" s="151">
        <v>0</v>
      </c>
      <c r="AB18" s="152">
        <v>0</v>
      </c>
      <c r="AC18" s="152">
        <v>0</v>
      </c>
      <c r="AD18" s="153">
        <v>0</v>
      </c>
      <c r="AE18" s="172">
        <v>0</v>
      </c>
      <c r="AF18" s="173">
        <v>0</v>
      </c>
      <c r="AG18" s="173">
        <v>0</v>
      </c>
      <c r="AH18" s="174">
        <v>0</v>
      </c>
      <c r="AI18" s="178">
        <v>0</v>
      </c>
      <c r="AJ18" s="194">
        <v>0</v>
      </c>
      <c r="AK18" s="194">
        <v>0</v>
      </c>
      <c r="AL18" s="195">
        <v>0</v>
      </c>
      <c r="AM18" s="214">
        <v>0</v>
      </c>
      <c r="AN18" s="215">
        <v>0</v>
      </c>
      <c r="AO18" s="215">
        <v>0.5</v>
      </c>
      <c r="AP18" s="216">
        <v>0.5</v>
      </c>
      <c r="AQ18" s="235">
        <v>0</v>
      </c>
      <c r="AR18" s="236">
        <v>0</v>
      </c>
      <c r="AS18" s="236">
        <v>0</v>
      </c>
      <c r="AT18" s="237">
        <v>0</v>
      </c>
      <c r="AU18" s="255">
        <v>0.25</v>
      </c>
      <c r="AV18" s="256">
        <v>0.5</v>
      </c>
      <c r="AW18" s="256">
        <v>0.25</v>
      </c>
      <c r="AX18" s="257">
        <v>1</v>
      </c>
      <c r="AY18" s="2" t="s">
        <v>24</v>
      </c>
    </row>
    <row r="19" spans="1:51" s="8" customFormat="1" x14ac:dyDescent="0.25">
      <c r="A19" s="2" t="s">
        <v>25</v>
      </c>
      <c r="B19" s="397"/>
      <c r="C19" s="20">
        <v>0</v>
      </c>
      <c r="D19" s="21">
        <v>0</v>
      </c>
      <c r="E19" s="21">
        <v>0</v>
      </c>
      <c r="F19" s="22">
        <v>0</v>
      </c>
      <c r="G19" s="43">
        <v>0</v>
      </c>
      <c r="H19" s="44">
        <v>0</v>
      </c>
      <c r="I19" s="44">
        <v>1</v>
      </c>
      <c r="J19" s="45">
        <v>1</v>
      </c>
      <c r="K19" s="64">
        <v>1</v>
      </c>
      <c r="L19" s="65">
        <v>0</v>
      </c>
      <c r="M19" s="65">
        <v>0</v>
      </c>
      <c r="N19" s="66">
        <v>1</v>
      </c>
      <c r="O19" s="85">
        <v>0</v>
      </c>
      <c r="P19" s="86">
        <v>0</v>
      </c>
      <c r="Q19" s="86">
        <v>0</v>
      </c>
      <c r="R19" s="87">
        <v>0</v>
      </c>
      <c r="S19" s="106">
        <v>0</v>
      </c>
      <c r="T19" s="107">
        <v>0</v>
      </c>
      <c r="U19" s="107">
        <v>0</v>
      </c>
      <c r="V19" s="108">
        <v>0</v>
      </c>
      <c r="W19" s="127">
        <v>0</v>
      </c>
      <c r="X19" s="128">
        <v>0</v>
      </c>
      <c r="Y19" s="128">
        <v>0</v>
      </c>
      <c r="Z19" s="129">
        <v>0</v>
      </c>
      <c r="AA19" s="148">
        <v>0</v>
      </c>
      <c r="AB19" s="149">
        <v>0</v>
      </c>
      <c r="AC19" s="149">
        <v>0</v>
      </c>
      <c r="AD19" s="150">
        <v>0</v>
      </c>
      <c r="AE19" s="169">
        <v>0</v>
      </c>
      <c r="AF19" s="170">
        <v>0</v>
      </c>
      <c r="AG19" s="170">
        <v>0</v>
      </c>
      <c r="AH19" s="171">
        <v>0</v>
      </c>
      <c r="AI19" s="191">
        <v>0</v>
      </c>
      <c r="AJ19" s="192">
        <v>0</v>
      </c>
      <c r="AK19" s="192">
        <v>0</v>
      </c>
      <c r="AL19" s="193">
        <v>0</v>
      </c>
      <c r="AM19" s="211">
        <v>0</v>
      </c>
      <c r="AN19" s="212">
        <v>0</v>
      </c>
      <c r="AO19" s="212">
        <v>0</v>
      </c>
      <c r="AP19" s="213">
        <v>0</v>
      </c>
      <c r="AQ19" s="232">
        <v>0</v>
      </c>
      <c r="AR19" s="233">
        <v>0</v>
      </c>
      <c r="AS19" s="233">
        <v>0</v>
      </c>
      <c r="AT19" s="234">
        <v>0</v>
      </c>
      <c r="AU19" s="252">
        <v>0</v>
      </c>
      <c r="AV19" s="253">
        <v>0</v>
      </c>
      <c r="AW19" s="253">
        <v>0</v>
      </c>
      <c r="AX19" s="254">
        <v>0</v>
      </c>
      <c r="AY19" s="2" t="s">
        <v>25</v>
      </c>
    </row>
    <row r="20" spans="1:51" x14ac:dyDescent="0.25">
      <c r="A20" s="2" t="s">
        <v>26</v>
      </c>
      <c r="B20" s="398"/>
      <c r="C20" s="23">
        <v>0</v>
      </c>
      <c r="D20" s="24">
        <v>0</v>
      </c>
      <c r="E20" s="24">
        <v>0</v>
      </c>
      <c r="F20" s="25">
        <v>0</v>
      </c>
      <c r="G20" s="46">
        <v>0</v>
      </c>
      <c r="H20" s="47">
        <v>0</v>
      </c>
      <c r="I20" s="47">
        <v>0</v>
      </c>
      <c r="J20" s="48">
        <v>0</v>
      </c>
      <c r="K20" s="67">
        <v>0</v>
      </c>
      <c r="L20" s="68">
        <v>0</v>
      </c>
      <c r="M20" s="68">
        <v>0</v>
      </c>
      <c r="N20" s="69">
        <v>0</v>
      </c>
      <c r="O20" s="88">
        <v>0</v>
      </c>
      <c r="P20" s="89">
        <v>0</v>
      </c>
      <c r="Q20" s="89">
        <v>0</v>
      </c>
      <c r="R20" s="90">
        <v>0</v>
      </c>
      <c r="S20" s="109">
        <v>0</v>
      </c>
      <c r="T20" s="110">
        <v>0</v>
      </c>
      <c r="U20" s="110">
        <v>0</v>
      </c>
      <c r="V20" s="111">
        <v>0</v>
      </c>
      <c r="W20" s="130">
        <v>0</v>
      </c>
      <c r="X20" s="131">
        <v>0</v>
      </c>
      <c r="Y20" s="131">
        <v>0</v>
      </c>
      <c r="Z20" s="132">
        <v>0</v>
      </c>
      <c r="AA20" s="151">
        <v>0</v>
      </c>
      <c r="AB20" s="152">
        <v>0</v>
      </c>
      <c r="AC20" s="152">
        <v>0</v>
      </c>
      <c r="AD20" s="153">
        <v>0</v>
      </c>
      <c r="AE20" s="172">
        <v>0</v>
      </c>
      <c r="AF20" s="173">
        <v>0</v>
      </c>
      <c r="AG20" s="173">
        <v>0</v>
      </c>
      <c r="AH20" s="174">
        <v>0</v>
      </c>
      <c r="AI20" s="178">
        <v>0</v>
      </c>
      <c r="AJ20" s="194">
        <v>0</v>
      </c>
      <c r="AK20" s="194">
        <v>0</v>
      </c>
      <c r="AL20" s="195">
        <v>0</v>
      </c>
      <c r="AM20" s="214">
        <v>0</v>
      </c>
      <c r="AN20" s="215">
        <v>0</v>
      </c>
      <c r="AO20" s="215">
        <v>0</v>
      </c>
      <c r="AP20" s="216">
        <v>0</v>
      </c>
      <c r="AQ20" s="235">
        <v>0</v>
      </c>
      <c r="AR20" s="236">
        <v>0</v>
      </c>
      <c r="AS20" s="236">
        <v>0</v>
      </c>
      <c r="AT20" s="237">
        <v>0</v>
      </c>
      <c r="AU20" s="255">
        <v>0</v>
      </c>
      <c r="AV20" s="256">
        <v>0</v>
      </c>
      <c r="AW20" s="256">
        <v>0</v>
      </c>
      <c r="AX20" s="257">
        <v>0</v>
      </c>
      <c r="AY20" s="2" t="s">
        <v>26</v>
      </c>
    </row>
    <row r="21" spans="1:51" s="299" customFormat="1" ht="13.8" thickBot="1" x14ac:dyDescent="0.3">
      <c r="A21" s="6"/>
      <c r="B21" s="399"/>
      <c r="C21" s="26"/>
      <c r="D21" s="27"/>
      <c r="E21" s="27"/>
      <c r="F21" s="28"/>
      <c r="G21" s="49"/>
      <c r="H21" s="50"/>
      <c r="I21" s="50"/>
      <c r="J21" s="51"/>
      <c r="K21" s="70"/>
      <c r="L21" s="71"/>
      <c r="M21" s="71"/>
      <c r="N21" s="72"/>
      <c r="O21" s="91"/>
      <c r="P21" s="92"/>
      <c r="Q21" s="92"/>
      <c r="R21" s="93"/>
      <c r="S21" s="112"/>
      <c r="T21" s="113"/>
      <c r="U21" s="113"/>
      <c r="V21" s="114"/>
      <c r="W21" s="133"/>
      <c r="X21" s="134"/>
      <c r="Y21" s="134"/>
      <c r="Z21" s="135"/>
      <c r="AA21" s="154"/>
      <c r="AB21" s="155"/>
      <c r="AC21" s="155"/>
      <c r="AD21" s="156"/>
      <c r="AE21" s="175"/>
      <c r="AF21" s="176"/>
      <c r="AG21" s="176"/>
      <c r="AH21" s="177"/>
      <c r="AI21" s="196"/>
      <c r="AJ21" s="197"/>
      <c r="AK21" s="197"/>
      <c r="AL21" s="198"/>
      <c r="AM21" s="217"/>
      <c r="AN21" s="218"/>
      <c r="AO21" s="218"/>
      <c r="AP21" s="219"/>
      <c r="AQ21" s="238"/>
      <c r="AR21" s="239"/>
      <c r="AS21" s="239"/>
      <c r="AT21" s="240"/>
      <c r="AU21" s="258"/>
      <c r="AV21" s="259"/>
      <c r="AW21" s="259"/>
      <c r="AX21" s="260"/>
      <c r="AY21" s="6"/>
    </row>
    <row r="22" spans="1:51" s="8" customFormat="1" ht="13.8" thickTop="1" x14ac:dyDescent="0.25">
      <c r="A22" s="4" t="s">
        <v>27</v>
      </c>
      <c r="B22" s="395"/>
      <c r="C22" s="15">
        <v>11.3</v>
      </c>
      <c r="D22" s="16">
        <v>8.92</v>
      </c>
      <c r="E22" s="16">
        <v>6.17</v>
      </c>
      <c r="F22" s="396">
        <v>8.6999999999999993</v>
      </c>
      <c r="G22" s="37">
        <v>9.14</v>
      </c>
      <c r="H22" s="38">
        <v>6.8</v>
      </c>
      <c r="I22" s="38">
        <v>2.44</v>
      </c>
      <c r="J22" s="39">
        <v>6.31</v>
      </c>
      <c r="K22" s="58">
        <v>4.74</v>
      </c>
      <c r="L22" s="59">
        <v>13.4</v>
      </c>
      <c r="M22" s="59">
        <v>16.100000000000001</v>
      </c>
      <c r="N22" s="60">
        <v>11.6</v>
      </c>
      <c r="O22" s="79">
        <v>15.5</v>
      </c>
      <c r="P22" s="80">
        <v>14.8</v>
      </c>
      <c r="Q22" s="80">
        <v>17.899999999999999</v>
      </c>
      <c r="R22" s="81">
        <v>16.100000000000001</v>
      </c>
      <c r="S22" s="100">
        <v>18.399999999999999</v>
      </c>
      <c r="T22" s="101">
        <v>15.9</v>
      </c>
      <c r="U22" s="101">
        <v>21</v>
      </c>
      <c r="V22" s="102">
        <v>18.5</v>
      </c>
      <c r="W22" s="121">
        <v>20.2</v>
      </c>
      <c r="X22" s="122">
        <v>22.8</v>
      </c>
      <c r="Y22" s="122">
        <v>27.4</v>
      </c>
      <c r="Z22" s="123">
        <v>23.5</v>
      </c>
      <c r="AA22" s="142">
        <v>20.7</v>
      </c>
      <c r="AB22" s="143">
        <v>25.3</v>
      </c>
      <c r="AC22" s="143">
        <v>22.9</v>
      </c>
      <c r="AD22" s="144">
        <v>23</v>
      </c>
      <c r="AE22" s="163">
        <v>22.1</v>
      </c>
      <c r="AF22" s="164">
        <v>23.2</v>
      </c>
      <c r="AG22" s="164">
        <v>23.8</v>
      </c>
      <c r="AH22" s="165">
        <v>23</v>
      </c>
      <c r="AI22" s="185">
        <v>25.5</v>
      </c>
      <c r="AJ22" s="186">
        <v>20.100000000000001</v>
      </c>
      <c r="AK22" s="186">
        <v>19.899999999999999</v>
      </c>
      <c r="AL22" s="187">
        <v>22.8</v>
      </c>
      <c r="AM22" s="205">
        <v>18.8</v>
      </c>
      <c r="AN22" s="206">
        <v>20</v>
      </c>
      <c r="AO22" s="206">
        <v>18.899999999999999</v>
      </c>
      <c r="AP22" s="207">
        <v>19.2</v>
      </c>
      <c r="AQ22" s="226">
        <v>15.2</v>
      </c>
      <c r="AR22" s="227">
        <v>9.86</v>
      </c>
      <c r="AS22" s="227">
        <v>6.36</v>
      </c>
      <c r="AT22" s="228">
        <v>10.5</v>
      </c>
      <c r="AU22" s="247">
        <v>7.96</v>
      </c>
      <c r="AV22" s="248">
        <v>7.27</v>
      </c>
      <c r="AW22" s="248">
        <v>6.17</v>
      </c>
      <c r="AX22" s="372">
        <v>7.1</v>
      </c>
      <c r="AY22" s="4" t="s">
        <v>27</v>
      </c>
    </row>
    <row r="23" spans="1:51" x14ac:dyDescent="0.25">
      <c r="A23" s="5" t="s">
        <v>28</v>
      </c>
      <c r="B23" s="398"/>
      <c r="C23" s="23">
        <v>5.9</v>
      </c>
      <c r="D23" s="24">
        <v>7.28</v>
      </c>
      <c r="E23" s="24">
        <v>8.67</v>
      </c>
      <c r="F23" s="25">
        <v>7.33</v>
      </c>
      <c r="G23" s="46">
        <v>10.119999999999999</v>
      </c>
      <c r="H23" s="47">
        <v>7.8</v>
      </c>
      <c r="I23" s="47">
        <v>8.15</v>
      </c>
      <c r="J23" s="48">
        <v>8.7100000000000009</v>
      </c>
      <c r="K23" s="67">
        <v>9.83</v>
      </c>
      <c r="L23" s="68">
        <v>12.15</v>
      </c>
      <c r="M23" s="68">
        <v>13.57</v>
      </c>
      <c r="N23" s="69">
        <v>11.92</v>
      </c>
      <c r="O23" s="88">
        <v>13.82</v>
      </c>
      <c r="P23" s="89">
        <v>14.63</v>
      </c>
      <c r="Q23" s="89">
        <v>17.100000000000001</v>
      </c>
      <c r="R23" s="90">
        <v>15.18</v>
      </c>
      <c r="S23" s="109">
        <v>15.9</v>
      </c>
      <c r="T23" s="110">
        <v>19.13</v>
      </c>
      <c r="U23" s="110">
        <v>19.95</v>
      </c>
      <c r="V23" s="111">
        <v>18.350000000000001</v>
      </c>
      <c r="W23" s="130">
        <v>20.53</v>
      </c>
      <c r="X23" s="131">
        <v>21.33</v>
      </c>
      <c r="Y23" s="131">
        <v>22.38</v>
      </c>
      <c r="Z23" s="132">
        <v>21.38</v>
      </c>
      <c r="AA23" s="151">
        <v>21.03</v>
      </c>
      <c r="AB23" s="152">
        <v>22.8</v>
      </c>
      <c r="AC23" s="152">
        <v>24.72</v>
      </c>
      <c r="AD23" s="153">
        <v>22.92</v>
      </c>
      <c r="AE23" s="172">
        <v>25.98</v>
      </c>
      <c r="AF23" s="173">
        <v>25.3</v>
      </c>
      <c r="AG23" s="173">
        <v>23.25</v>
      </c>
      <c r="AH23" s="174">
        <v>24.8</v>
      </c>
      <c r="AI23" s="178">
        <v>21.67</v>
      </c>
      <c r="AJ23" s="194">
        <v>20.53</v>
      </c>
      <c r="AK23" s="194">
        <v>18.48</v>
      </c>
      <c r="AL23" s="195">
        <v>20.27</v>
      </c>
      <c r="AM23" s="214">
        <v>17.48</v>
      </c>
      <c r="AN23" s="215">
        <v>15.63</v>
      </c>
      <c r="AO23" s="215">
        <v>14.47</v>
      </c>
      <c r="AP23" s="216">
        <v>15.83</v>
      </c>
      <c r="AQ23" s="235">
        <v>12.5</v>
      </c>
      <c r="AR23" s="236">
        <v>10.3</v>
      </c>
      <c r="AS23" s="236">
        <v>10.5</v>
      </c>
      <c r="AT23" s="237">
        <v>11.08</v>
      </c>
      <c r="AU23" s="255">
        <v>6.9</v>
      </c>
      <c r="AV23" s="256">
        <v>5.49</v>
      </c>
      <c r="AW23" s="256">
        <v>8.23</v>
      </c>
      <c r="AX23" s="257">
        <v>6.92</v>
      </c>
      <c r="AY23" s="5" t="s">
        <v>28</v>
      </c>
    </row>
    <row r="24" spans="1:51" x14ac:dyDescent="0.25">
      <c r="A24" s="5" t="s">
        <v>41</v>
      </c>
      <c r="B24" s="398"/>
      <c r="C24" s="23">
        <v>3.35</v>
      </c>
      <c r="D24" s="24">
        <v>3.75</v>
      </c>
      <c r="E24" s="24">
        <v>6.17</v>
      </c>
      <c r="F24" s="25">
        <v>6.44</v>
      </c>
      <c r="G24" s="46">
        <v>6.64</v>
      </c>
      <c r="H24" s="47">
        <v>4.3099999999999996</v>
      </c>
      <c r="I24" s="47">
        <v>2.44</v>
      </c>
      <c r="J24" s="48">
        <v>6.31</v>
      </c>
      <c r="K24" s="67">
        <v>4.74</v>
      </c>
      <c r="L24" s="68">
        <v>10.1</v>
      </c>
      <c r="M24" s="68">
        <v>11.9</v>
      </c>
      <c r="N24" s="69">
        <v>10.3</v>
      </c>
      <c r="O24" s="88">
        <v>10.7</v>
      </c>
      <c r="P24" s="89">
        <v>10.9</v>
      </c>
      <c r="Q24" s="89">
        <v>13.8</v>
      </c>
      <c r="R24" s="90">
        <v>12.9</v>
      </c>
      <c r="S24" s="109">
        <v>14.2</v>
      </c>
      <c r="T24" s="110">
        <v>15.9</v>
      </c>
      <c r="U24" s="110">
        <v>17</v>
      </c>
      <c r="V24" s="111">
        <v>17</v>
      </c>
      <c r="W24" s="130">
        <v>17.3</v>
      </c>
      <c r="X24" s="131">
        <v>20.9</v>
      </c>
      <c r="Y24" s="131">
        <v>19.8</v>
      </c>
      <c r="Z24" s="132">
        <v>23.5</v>
      </c>
      <c r="AA24" s="151">
        <v>18.399999999999999</v>
      </c>
      <c r="AB24" s="152">
        <v>19.8</v>
      </c>
      <c r="AC24" s="152">
        <v>22.4</v>
      </c>
      <c r="AD24" s="153">
        <v>21.9</v>
      </c>
      <c r="AE24" s="172">
        <v>22</v>
      </c>
      <c r="AF24" s="173">
        <v>23.1</v>
      </c>
      <c r="AG24" s="173">
        <v>21.5</v>
      </c>
      <c r="AH24" s="174">
        <v>23</v>
      </c>
      <c r="AI24" s="178">
        <v>18.3</v>
      </c>
      <c r="AJ24" s="194">
        <v>17.399999999999999</v>
      </c>
      <c r="AK24" s="194">
        <v>20</v>
      </c>
      <c r="AL24" s="195">
        <v>18.100000000000001</v>
      </c>
      <c r="AM24" s="214">
        <v>16.399999999999999</v>
      </c>
      <c r="AN24" s="215">
        <v>12.9</v>
      </c>
      <c r="AO24" s="215">
        <v>10</v>
      </c>
      <c r="AP24" s="216">
        <v>13.5</v>
      </c>
      <c r="AQ24" s="235">
        <v>12.1</v>
      </c>
      <c r="AR24" s="236">
        <v>7.95</v>
      </c>
      <c r="AS24" s="236">
        <v>6.36</v>
      </c>
      <c r="AT24" s="237">
        <v>10.4</v>
      </c>
      <c r="AU24" s="255">
        <v>5.69</v>
      </c>
      <c r="AV24" s="256">
        <v>2.8</v>
      </c>
      <c r="AW24" s="256">
        <v>5.09</v>
      </c>
      <c r="AX24" s="257">
        <v>5.63</v>
      </c>
      <c r="AY24" s="5" t="s">
        <v>41</v>
      </c>
    </row>
    <row r="25" spans="1:51" x14ac:dyDescent="0.25">
      <c r="A25" s="5" t="s">
        <v>39</v>
      </c>
      <c r="B25" s="398"/>
      <c r="C25" s="23">
        <v>2002</v>
      </c>
      <c r="D25" s="24">
        <v>2001</v>
      </c>
      <c r="E25" s="24">
        <v>2005</v>
      </c>
      <c r="F25" s="25">
        <v>2001</v>
      </c>
      <c r="G25" s="46">
        <v>2003</v>
      </c>
      <c r="H25" s="47">
        <v>2003</v>
      </c>
      <c r="I25" s="47">
        <v>2005</v>
      </c>
      <c r="J25" s="48">
        <v>2005</v>
      </c>
      <c r="K25" s="67">
        <v>2005</v>
      </c>
      <c r="L25" s="68">
        <v>2001</v>
      </c>
      <c r="M25" s="68">
        <v>2001</v>
      </c>
      <c r="N25" s="69">
        <v>2001</v>
      </c>
      <c r="O25" s="88">
        <v>2003</v>
      </c>
      <c r="P25" s="89">
        <v>2001</v>
      </c>
      <c r="Q25" s="89">
        <v>2001</v>
      </c>
      <c r="R25" s="90">
        <v>2001</v>
      </c>
      <c r="S25" s="109">
        <v>2002</v>
      </c>
      <c r="T25" s="110">
        <v>2005</v>
      </c>
      <c r="U25" s="110">
        <v>2002</v>
      </c>
      <c r="V25" s="111">
        <v>2002</v>
      </c>
      <c r="W25" s="130">
        <v>2001</v>
      </c>
      <c r="X25" s="131">
        <v>2002</v>
      </c>
      <c r="Y25" s="131">
        <v>2002</v>
      </c>
      <c r="Z25" s="132">
        <v>2005</v>
      </c>
      <c r="AA25" s="151">
        <v>2002</v>
      </c>
      <c r="AB25" s="152">
        <v>2001</v>
      </c>
      <c r="AC25" s="152">
        <v>2003</v>
      </c>
      <c r="AD25" s="153">
        <v>2002</v>
      </c>
      <c r="AE25" s="172">
        <v>2001</v>
      </c>
      <c r="AF25" s="173">
        <v>2004</v>
      </c>
      <c r="AG25" s="173">
        <v>2002</v>
      </c>
      <c r="AH25" s="174">
        <v>2005</v>
      </c>
      <c r="AI25" s="178">
        <v>2001</v>
      </c>
      <c r="AJ25" s="194">
        <v>2001</v>
      </c>
      <c r="AK25" s="194">
        <v>2003</v>
      </c>
      <c r="AL25" s="195">
        <v>2001</v>
      </c>
      <c r="AM25" s="214">
        <v>2003</v>
      </c>
      <c r="AN25" s="215">
        <v>2002</v>
      </c>
      <c r="AO25" s="215">
        <v>2003</v>
      </c>
      <c r="AP25" s="216">
        <v>2003</v>
      </c>
      <c r="AQ25" s="235">
        <v>2004</v>
      </c>
      <c r="AR25" s="236">
        <v>2001</v>
      </c>
      <c r="AS25" s="236">
        <v>2005</v>
      </c>
      <c r="AT25" s="237">
        <v>2001</v>
      </c>
      <c r="AU25" s="255">
        <v>2002</v>
      </c>
      <c r="AV25" s="256">
        <v>2001</v>
      </c>
      <c r="AW25" s="256">
        <v>2001</v>
      </c>
      <c r="AX25" s="257">
        <v>2001</v>
      </c>
      <c r="AY25" s="5" t="s">
        <v>39</v>
      </c>
    </row>
    <row r="26" spans="1:51" x14ac:dyDescent="0.25">
      <c r="A26" s="5" t="s">
        <v>42</v>
      </c>
      <c r="B26" s="398"/>
      <c r="C26" s="23">
        <v>11.3</v>
      </c>
      <c r="D26" s="24">
        <v>8.92</v>
      </c>
      <c r="E26" s="24">
        <v>12.1</v>
      </c>
      <c r="F26" s="25">
        <v>8.6999999999999993</v>
      </c>
      <c r="G26" s="46">
        <v>12.8</v>
      </c>
      <c r="H26" s="47">
        <v>9.9499999999999993</v>
      </c>
      <c r="I26" s="47">
        <v>12.5</v>
      </c>
      <c r="J26" s="48">
        <v>10.6</v>
      </c>
      <c r="K26" s="67">
        <v>12.2</v>
      </c>
      <c r="L26" s="68">
        <v>13.6</v>
      </c>
      <c r="M26" s="68">
        <v>16.899999999999999</v>
      </c>
      <c r="N26" s="69">
        <v>14.1</v>
      </c>
      <c r="O26" s="88">
        <v>17</v>
      </c>
      <c r="P26" s="89">
        <v>18.7</v>
      </c>
      <c r="Q26" s="89">
        <v>20.399999999999999</v>
      </c>
      <c r="R26" s="90">
        <v>16.399999999999999</v>
      </c>
      <c r="S26" s="109">
        <v>18.5</v>
      </c>
      <c r="T26" s="110">
        <v>21</v>
      </c>
      <c r="U26" s="110">
        <v>22.4</v>
      </c>
      <c r="V26" s="111">
        <v>19.2</v>
      </c>
      <c r="W26" s="130">
        <v>23</v>
      </c>
      <c r="X26" s="131">
        <v>22.8</v>
      </c>
      <c r="Y26" s="131">
        <v>27.4</v>
      </c>
      <c r="Z26" s="132">
        <v>20</v>
      </c>
      <c r="AA26" s="151">
        <v>24</v>
      </c>
      <c r="AB26" s="152">
        <v>26.7</v>
      </c>
      <c r="AC26" s="152">
        <v>26.4</v>
      </c>
      <c r="AD26" s="153">
        <v>23.7</v>
      </c>
      <c r="AE26" s="172">
        <v>32.1</v>
      </c>
      <c r="AF26" s="173">
        <v>26.5</v>
      </c>
      <c r="AG26" s="173">
        <v>28</v>
      </c>
      <c r="AH26" s="174">
        <v>26.9</v>
      </c>
      <c r="AI26" s="178">
        <v>26.6</v>
      </c>
      <c r="AJ26" s="194">
        <v>25.1</v>
      </c>
      <c r="AK26" s="194">
        <v>17.5</v>
      </c>
      <c r="AL26" s="195">
        <v>22.8</v>
      </c>
      <c r="AM26" s="214">
        <v>19.100000000000001</v>
      </c>
      <c r="AN26" s="215">
        <v>20.399999999999999</v>
      </c>
      <c r="AO26" s="215">
        <v>18.899999999999999</v>
      </c>
      <c r="AP26" s="216">
        <v>18.8</v>
      </c>
      <c r="AQ26" s="235">
        <v>15.2</v>
      </c>
      <c r="AR26" s="236">
        <v>12.3</v>
      </c>
      <c r="AS26" s="236">
        <v>11.3</v>
      </c>
      <c r="AT26" s="237">
        <v>12</v>
      </c>
      <c r="AU26" s="255">
        <v>9.0500000000000007</v>
      </c>
      <c r="AV26" s="256">
        <v>9.0299999999999994</v>
      </c>
      <c r="AW26" s="256">
        <v>12.5</v>
      </c>
      <c r="AX26" s="257">
        <v>7.93</v>
      </c>
      <c r="AY26" s="5" t="s">
        <v>42</v>
      </c>
    </row>
    <row r="27" spans="1:51" x14ac:dyDescent="0.25">
      <c r="A27" s="5" t="s">
        <v>39</v>
      </c>
      <c r="B27" s="398"/>
      <c r="C27" s="23">
        <v>2005</v>
      </c>
      <c r="D27" s="24">
        <v>2005</v>
      </c>
      <c r="E27" s="24">
        <v>2002</v>
      </c>
      <c r="F27" s="25">
        <v>2005</v>
      </c>
      <c r="G27" s="46">
        <v>2004</v>
      </c>
      <c r="H27" s="47">
        <v>2002</v>
      </c>
      <c r="I27" s="47">
        <v>2003</v>
      </c>
      <c r="J27" s="48">
        <v>2002</v>
      </c>
      <c r="K27" s="67">
        <v>2003</v>
      </c>
      <c r="L27" s="68">
        <v>2004</v>
      </c>
      <c r="M27" s="68">
        <v>2003</v>
      </c>
      <c r="N27" s="69">
        <v>2003</v>
      </c>
      <c r="O27" s="88">
        <v>2002</v>
      </c>
      <c r="P27" s="89">
        <v>2003</v>
      </c>
      <c r="Q27" s="89">
        <v>2004</v>
      </c>
      <c r="R27" s="90">
        <v>2004</v>
      </c>
      <c r="S27" s="109">
        <v>2003</v>
      </c>
      <c r="T27" s="110">
        <v>2004</v>
      </c>
      <c r="U27" s="110">
        <v>2001</v>
      </c>
      <c r="V27" s="111">
        <v>2001</v>
      </c>
      <c r="W27" s="130">
        <v>2003</v>
      </c>
      <c r="X27" s="131">
        <v>2005</v>
      </c>
      <c r="Y27" s="131">
        <v>2005</v>
      </c>
      <c r="Z27" s="132">
        <v>2002</v>
      </c>
      <c r="AA27" s="151">
        <v>2001</v>
      </c>
      <c r="AB27" s="152">
        <v>2003</v>
      </c>
      <c r="AC27" s="152">
        <v>2001</v>
      </c>
      <c r="AD27" s="153">
        <v>2001</v>
      </c>
      <c r="AE27" s="172">
        <v>2003</v>
      </c>
      <c r="AF27" s="173">
        <v>2002</v>
      </c>
      <c r="AG27" s="173">
        <v>2001</v>
      </c>
      <c r="AH27" s="174">
        <v>2003</v>
      </c>
      <c r="AI27" s="178">
        <v>2004</v>
      </c>
      <c r="AJ27" s="194">
        <v>2003</v>
      </c>
      <c r="AK27" s="194">
        <v>2002</v>
      </c>
      <c r="AL27" s="195">
        <v>2005</v>
      </c>
      <c r="AM27" s="214">
        <v>2001</v>
      </c>
      <c r="AN27" s="215">
        <v>2001</v>
      </c>
      <c r="AO27" s="215">
        <v>2005</v>
      </c>
      <c r="AP27" s="216">
        <v>2001</v>
      </c>
      <c r="AQ27" s="235">
        <v>2005</v>
      </c>
      <c r="AR27" s="236">
        <v>2003</v>
      </c>
      <c r="AS27" s="236">
        <v>2003</v>
      </c>
      <c r="AT27" s="237">
        <v>2003</v>
      </c>
      <c r="AU27" s="255">
        <v>2001</v>
      </c>
      <c r="AV27" s="256">
        <v>2003</v>
      </c>
      <c r="AW27" s="256">
        <v>2002</v>
      </c>
      <c r="AX27" s="257">
        <v>2002</v>
      </c>
      <c r="AY27" s="5" t="s">
        <v>39</v>
      </c>
    </row>
    <row r="28" spans="1:51" s="8" customFormat="1" x14ac:dyDescent="0.25">
      <c r="A28" s="2" t="s">
        <v>29</v>
      </c>
      <c r="B28" s="397"/>
      <c r="C28" s="20">
        <v>14.2</v>
      </c>
      <c r="D28" s="21">
        <v>11.8</v>
      </c>
      <c r="E28" s="21">
        <v>9.5</v>
      </c>
      <c r="F28" s="22">
        <v>14.2</v>
      </c>
      <c r="G28" s="43">
        <v>11.4</v>
      </c>
      <c r="H28" s="44">
        <v>11.9</v>
      </c>
      <c r="I28" s="44">
        <v>4.7</v>
      </c>
      <c r="J28" s="45">
        <v>11.9</v>
      </c>
      <c r="K28" s="64">
        <v>8.3000000000000007</v>
      </c>
      <c r="L28" s="65">
        <v>22.3</v>
      </c>
      <c r="M28" s="65">
        <v>18.7</v>
      </c>
      <c r="N28" s="66">
        <v>22.3</v>
      </c>
      <c r="O28" s="85">
        <v>20.6</v>
      </c>
      <c r="P28" s="86">
        <v>18.7</v>
      </c>
      <c r="Q28" s="86">
        <v>24</v>
      </c>
      <c r="R28" s="87">
        <v>24</v>
      </c>
      <c r="S28" s="106">
        <v>28.5</v>
      </c>
      <c r="T28" s="107">
        <v>19</v>
      </c>
      <c r="U28" s="107">
        <v>32</v>
      </c>
      <c r="V28" s="108">
        <v>32</v>
      </c>
      <c r="W28" s="127">
        <v>24.1</v>
      </c>
      <c r="X28" s="128">
        <v>30.6</v>
      </c>
      <c r="Y28" s="128">
        <v>32.799999999999997</v>
      </c>
      <c r="Z28" s="129">
        <v>32.799999999999997</v>
      </c>
      <c r="AA28" s="148">
        <v>25.5</v>
      </c>
      <c r="AB28" s="149">
        <v>29.2</v>
      </c>
      <c r="AC28" s="149">
        <v>28.1</v>
      </c>
      <c r="AD28" s="150">
        <v>29.2</v>
      </c>
      <c r="AE28" s="169">
        <v>24.2</v>
      </c>
      <c r="AF28" s="170">
        <v>29.4</v>
      </c>
      <c r="AG28" s="170">
        <v>32.299999999999997</v>
      </c>
      <c r="AH28" s="171">
        <v>32.299999999999997</v>
      </c>
      <c r="AI28" s="191">
        <v>29.3</v>
      </c>
      <c r="AJ28" s="192">
        <v>24.4</v>
      </c>
      <c r="AK28" s="192">
        <v>24.9</v>
      </c>
      <c r="AL28" s="193">
        <v>29.3</v>
      </c>
      <c r="AM28" s="211">
        <v>24</v>
      </c>
      <c r="AN28" s="212">
        <v>23.7</v>
      </c>
      <c r="AO28" s="212">
        <v>22.1</v>
      </c>
      <c r="AP28" s="213">
        <v>24</v>
      </c>
      <c r="AQ28" s="232">
        <v>18.8</v>
      </c>
      <c r="AR28" s="233">
        <v>14.7</v>
      </c>
      <c r="AS28" s="233">
        <v>8.1</v>
      </c>
      <c r="AT28" s="234">
        <v>18.8</v>
      </c>
      <c r="AU28" s="252">
        <v>10.6</v>
      </c>
      <c r="AV28" s="253">
        <v>11.8</v>
      </c>
      <c r="AW28" s="253">
        <v>10.3</v>
      </c>
      <c r="AX28" s="254">
        <v>11.8</v>
      </c>
      <c r="AY28" s="2" t="s">
        <v>29</v>
      </c>
    </row>
    <row r="29" spans="1:51" x14ac:dyDescent="0.25">
      <c r="A29" s="2" t="s">
        <v>30</v>
      </c>
      <c r="B29" s="398"/>
      <c r="C29" s="23">
        <v>14.2</v>
      </c>
      <c r="D29" s="24">
        <v>13.1</v>
      </c>
      <c r="E29" s="24">
        <v>14.5</v>
      </c>
      <c r="F29" s="25">
        <v>14.5</v>
      </c>
      <c r="G29" s="46">
        <v>18.2</v>
      </c>
      <c r="H29" s="47">
        <v>14</v>
      </c>
      <c r="I29" s="47">
        <v>15.1</v>
      </c>
      <c r="J29" s="48">
        <v>18.2</v>
      </c>
      <c r="K29" s="67">
        <v>17.3</v>
      </c>
      <c r="L29" s="68">
        <v>22.3</v>
      </c>
      <c r="M29" s="68">
        <v>20</v>
      </c>
      <c r="N29" s="69">
        <v>22.3</v>
      </c>
      <c r="O29" s="88">
        <v>22.5</v>
      </c>
      <c r="P29" s="89">
        <v>24.8</v>
      </c>
      <c r="Q29" s="89">
        <v>24</v>
      </c>
      <c r="R29" s="90">
        <v>24.8</v>
      </c>
      <c r="S29" s="109">
        <v>28.5</v>
      </c>
      <c r="T29" s="110">
        <v>28</v>
      </c>
      <c r="U29" s="110">
        <v>32</v>
      </c>
      <c r="V29" s="111">
        <v>32</v>
      </c>
      <c r="W29" s="130">
        <v>32.700000000000003</v>
      </c>
      <c r="X29" s="131">
        <v>30.6</v>
      </c>
      <c r="Y29" s="131">
        <v>34</v>
      </c>
      <c r="Z29" s="132">
        <v>34</v>
      </c>
      <c r="AA29" s="151">
        <v>31</v>
      </c>
      <c r="AB29" s="152">
        <v>32.4</v>
      </c>
      <c r="AC29" s="152">
        <v>32</v>
      </c>
      <c r="AD29" s="153">
        <v>32.4</v>
      </c>
      <c r="AE29" s="172">
        <v>37.799999999999997</v>
      </c>
      <c r="AF29" s="173">
        <v>36.200000000000003</v>
      </c>
      <c r="AG29" s="173">
        <v>35.5</v>
      </c>
      <c r="AH29" s="174">
        <v>37.799999999999997</v>
      </c>
      <c r="AI29" s="178">
        <v>29.3</v>
      </c>
      <c r="AJ29" s="194">
        <v>30.4</v>
      </c>
      <c r="AK29" s="194">
        <v>30.1</v>
      </c>
      <c r="AL29" s="195">
        <v>30.4</v>
      </c>
      <c r="AM29" s="214">
        <v>24</v>
      </c>
      <c r="AN29" s="215">
        <v>26.5</v>
      </c>
      <c r="AO29" s="215">
        <v>22.1</v>
      </c>
      <c r="AP29" s="216">
        <v>26.5</v>
      </c>
      <c r="AQ29" s="235">
        <v>18.8</v>
      </c>
      <c r="AR29" s="236">
        <v>14.7</v>
      </c>
      <c r="AS29" s="236">
        <v>16.5</v>
      </c>
      <c r="AT29" s="237">
        <v>18.8</v>
      </c>
      <c r="AU29" s="255">
        <v>13</v>
      </c>
      <c r="AV29" s="256">
        <v>14.4</v>
      </c>
      <c r="AW29" s="256">
        <v>14.1</v>
      </c>
      <c r="AX29" s="257">
        <v>14.4</v>
      </c>
      <c r="AY29" s="2" t="s">
        <v>30</v>
      </c>
    </row>
    <row r="30" spans="1:51" x14ac:dyDescent="0.25">
      <c r="A30" s="2" t="s">
        <v>39</v>
      </c>
      <c r="B30" s="398"/>
      <c r="C30" s="23">
        <v>2005</v>
      </c>
      <c r="D30" s="24">
        <v>2004</v>
      </c>
      <c r="E30" s="24">
        <v>2002</v>
      </c>
      <c r="F30" s="25">
        <v>2002</v>
      </c>
      <c r="G30" s="46">
        <v>2004</v>
      </c>
      <c r="H30" s="47">
        <v>2002</v>
      </c>
      <c r="I30" s="47">
        <v>2003</v>
      </c>
      <c r="J30" s="48">
        <v>2004</v>
      </c>
      <c r="K30" s="67">
        <v>2003</v>
      </c>
      <c r="L30" s="68">
        <v>2005</v>
      </c>
      <c r="M30" s="68">
        <v>2003</v>
      </c>
      <c r="N30" s="69">
        <v>2005</v>
      </c>
      <c r="O30" s="88">
        <v>2001</v>
      </c>
      <c r="P30" s="89">
        <v>2003</v>
      </c>
      <c r="Q30" s="89">
        <v>2005</v>
      </c>
      <c r="R30" s="90">
        <v>2003</v>
      </c>
      <c r="S30" s="109">
        <v>2005</v>
      </c>
      <c r="T30" s="110">
        <v>2001</v>
      </c>
      <c r="U30" s="110">
        <v>2005</v>
      </c>
      <c r="V30" s="111">
        <v>2005</v>
      </c>
      <c r="W30" s="130">
        <v>2004</v>
      </c>
      <c r="X30" s="131">
        <v>2005</v>
      </c>
      <c r="Y30" s="131">
        <v>2001</v>
      </c>
      <c r="Z30" s="132">
        <v>2001</v>
      </c>
      <c r="AA30" s="151">
        <v>2001</v>
      </c>
      <c r="AB30" s="152">
        <v>2003</v>
      </c>
      <c r="AC30" s="152">
        <v>2002</v>
      </c>
      <c r="AD30" s="153">
        <v>2003</v>
      </c>
      <c r="AE30" s="172">
        <v>2003</v>
      </c>
      <c r="AF30" s="173">
        <v>2003</v>
      </c>
      <c r="AG30" s="173">
        <v>2001</v>
      </c>
      <c r="AH30" s="174">
        <v>2003</v>
      </c>
      <c r="AI30" s="178">
        <v>2005</v>
      </c>
      <c r="AJ30" s="194">
        <v>2003</v>
      </c>
      <c r="AK30" s="194">
        <v>2003</v>
      </c>
      <c r="AL30" s="195">
        <v>2003</v>
      </c>
      <c r="AM30" s="214">
        <v>2005</v>
      </c>
      <c r="AN30" s="215">
        <v>2001</v>
      </c>
      <c r="AO30" s="215">
        <v>2005</v>
      </c>
      <c r="AP30" s="216">
        <v>2001</v>
      </c>
      <c r="AQ30" s="235">
        <v>2005</v>
      </c>
      <c r="AR30" s="236">
        <v>2005</v>
      </c>
      <c r="AS30" s="236">
        <v>2003</v>
      </c>
      <c r="AT30" s="237">
        <v>2005</v>
      </c>
      <c r="AU30" s="255">
        <v>2001</v>
      </c>
      <c r="AV30" s="256">
        <v>2003</v>
      </c>
      <c r="AW30" s="256">
        <v>2002</v>
      </c>
      <c r="AX30" s="257">
        <v>2003</v>
      </c>
      <c r="AY30" s="2" t="s">
        <v>39</v>
      </c>
    </row>
    <row r="31" spans="1:51" s="8" customFormat="1" x14ac:dyDescent="0.25">
      <c r="A31" s="2" t="s">
        <v>46</v>
      </c>
      <c r="B31" s="397"/>
      <c r="C31" s="20">
        <v>8.8000000000000007</v>
      </c>
      <c r="D31" s="21">
        <v>4.5999999999999996</v>
      </c>
      <c r="E31" s="21">
        <v>2.4</v>
      </c>
      <c r="F31" s="22">
        <v>2.4</v>
      </c>
      <c r="G31" s="43">
        <v>5</v>
      </c>
      <c r="H31" s="44">
        <v>4.4000000000000004</v>
      </c>
      <c r="I31" s="44">
        <v>0.6</v>
      </c>
      <c r="J31" s="45">
        <v>0.6</v>
      </c>
      <c r="K31" s="64">
        <v>0.3</v>
      </c>
      <c r="L31" s="65">
        <v>8.5</v>
      </c>
      <c r="M31" s="65">
        <v>11.3</v>
      </c>
      <c r="N31" s="66">
        <v>0.3</v>
      </c>
      <c r="O31" s="85">
        <v>7.5</v>
      </c>
      <c r="P31" s="86">
        <v>10.4</v>
      </c>
      <c r="Q31" s="86">
        <v>15.1</v>
      </c>
      <c r="R31" s="87">
        <v>7.5</v>
      </c>
      <c r="S31" s="106">
        <v>14.7</v>
      </c>
      <c r="T31" s="107">
        <v>11.7</v>
      </c>
      <c r="U31" s="107">
        <v>14.5</v>
      </c>
      <c r="V31" s="108">
        <v>11.7</v>
      </c>
      <c r="W31" s="127">
        <v>16.600000000000001</v>
      </c>
      <c r="X31" s="128">
        <v>17.8</v>
      </c>
      <c r="Y31" s="128">
        <v>20.100000000000001</v>
      </c>
      <c r="Z31" s="129">
        <v>16.600000000000001</v>
      </c>
      <c r="AA31" s="148">
        <v>17.5</v>
      </c>
      <c r="AB31" s="149">
        <v>20.8</v>
      </c>
      <c r="AC31" s="149">
        <v>19.899999999999999</v>
      </c>
      <c r="AD31" s="150">
        <v>17.5</v>
      </c>
      <c r="AE31" s="169">
        <v>19.399999999999999</v>
      </c>
      <c r="AF31" s="170">
        <v>18</v>
      </c>
      <c r="AG31" s="170">
        <v>18.600000000000001</v>
      </c>
      <c r="AH31" s="171">
        <v>18</v>
      </c>
      <c r="AI31" s="191">
        <v>21.9</v>
      </c>
      <c r="AJ31" s="192">
        <v>16.3</v>
      </c>
      <c r="AK31" s="192">
        <v>15.9</v>
      </c>
      <c r="AL31" s="193">
        <v>15.9</v>
      </c>
      <c r="AM31" s="211">
        <v>16</v>
      </c>
      <c r="AN31" s="212">
        <v>13.8</v>
      </c>
      <c r="AO31" s="212">
        <v>15.8</v>
      </c>
      <c r="AP31" s="213">
        <v>13.8</v>
      </c>
      <c r="AQ31" s="232">
        <v>12.2</v>
      </c>
      <c r="AR31" s="233">
        <v>2.2999999999999998</v>
      </c>
      <c r="AS31" s="233">
        <v>4.8</v>
      </c>
      <c r="AT31" s="234">
        <v>2.2999999999999998</v>
      </c>
      <c r="AU31" s="252">
        <v>3.9</v>
      </c>
      <c r="AV31" s="253">
        <v>3.1</v>
      </c>
      <c r="AW31" s="253">
        <v>0.6</v>
      </c>
      <c r="AX31" s="254">
        <v>0.6</v>
      </c>
      <c r="AY31" s="2" t="s">
        <v>46</v>
      </c>
    </row>
    <row r="32" spans="1:51" x14ac:dyDescent="0.25">
      <c r="A32" s="2" t="s">
        <v>47</v>
      </c>
      <c r="B32" s="398"/>
      <c r="C32" s="23">
        <v>-2.4</v>
      </c>
      <c r="D32" s="24">
        <v>0.6</v>
      </c>
      <c r="E32" s="24">
        <v>2.4</v>
      </c>
      <c r="F32" s="25">
        <v>-2.4</v>
      </c>
      <c r="G32" s="46">
        <v>2.4</v>
      </c>
      <c r="H32" s="47">
        <v>1.9</v>
      </c>
      <c r="I32" s="47">
        <v>0.6</v>
      </c>
      <c r="J32" s="48">
        <v>0.6</v>
      </c>
      <c r="K32" s="67">
        <v>0.3</v>
      </c>
      <c r="L32" s="68">
        <v>3</v>
      </c>
      <c r="M32" s="68">
        <v>7</v>
      </c>
      <c r="N32" s="69">
        <v>0.3</v>
      </c>
      <c r="O32" s="88">
        <v>7.5</v>
      </c>
      <c r="P32" s="89">
        <v>8.5</v>
      </c>
      <c r="Q32" s="89">
        <v>11.5</v>
      </c>
      <c r="R32" s="90">
        <v>7.5</v>
      </c>
      <c r="S32" s="109">
        <v>8.5</v>
      </c>
      <c r="T32" s="110">
        <v>11.7</v>
      </c>
      <c r="U32" s="110">
        <v>14.4</v>
      </c>
      <c r="V32" s="111">
        <v>8.5</v>
      </c>
      <c r="W32" s="130">
        <v>13</v>
      </c>
      <c r="X32" s="131">
        <v>16</v>
      </c>
      <c r="Y32" s="131">
        <v>17</v>
      </c>
      <c r="Z32" s="132">
        <v>13</v>
      </c>
      <c r="AA32" s="151">
        <v>14</v>
      </c>
      <c r="AB32" s="152">
        <v>16</v>
      </c>
      <c r="AC32" s="152">
        <v>19.7</v>
      </c>
      <c r="AD32" s="153">
        <v>14</v>
      </c>
      <c r="AE32" s="172">
        <v>18.5</v>
      </c>
      <c r="AF32" s="173">
        <v>17.5</v>
      </c>
      <c r="AG32" s="173">
        <v>16.7</v>
      </c>
      <c r="AH32" s="174">
        <v>16.7</v>
      </c>
      <c r="AI32" s="178">
        <v>16</v>
      </c>
      <c r="AJ32" s="194">
        <v>14.5</v>
      </c>
      <c r="AK32" s="194">
        <v>14</v>
      </c>
      <c r="AL32" s="195">
        <v>14</v>
      </c>
      <c r="AM32" s="214">
        <v>13.2</v>
      </c>
      <c r="AN32" s="215">
        <v>10</v>
      </c>
      <c r="AO32" s="215">
        <v>7.4</v>
      </c>
      <c r="AP32" s="216">
        <v>7.4</v>
      </c>
      <c r="AQ32" s="235">
        <v>4</v>
      </c>
      <c r="AR32" s="236">
        <v>2.2999999999999998</v>
      </c>
      <c r="AS32" s="236">
        <v>4.8</v>
      </c>
      <c r="AT32" s="237">
        <v>2.2999999999999998</v>
      </c>
      <c r="AU32" s="255">
        <v>0.9</v>
      </c>
      <c r="AV32" s="256">
        <v>-0.2</v>
      </c>
      <c r="AW32" s="256">
        <v>0</v>
      </c>
      <c r="AX32" s="257">
        <v>-0.2</v>
      </c>
      <c r="AY32" s="2" t="s">
        <v>47</v>
      </c>
    </row>
    <row r="33" spans="1:51" x14ac:dyDescent="0.25">
      <c r="A33" s="2" t="s">
        <v>39</v>
      </c>
      <c r="B33" s="398"/>
      <c r="C33" s="23">
        <v>2003</v>
      </c>
      <c r="D33" s="24">
        <v>2003</v>
      </c>
      <c r="E33" s="24">
        <v>2005</v>
      </c>
      <c r="F33" s="25">
        <v>2003</v>
      </c>
      <c r="G33" s="46">
        <v>2003</v>
      </c>
      <c r="H33" s="47">
        <v>2003</v>
      </c>
      <c r="I33" s="47">
        <v>2005</v>
      </c>
      <c r="J33" s="48">
        <v>2005</v>
      </c>
      <c r="K33" s="67">
        <v>2005</v>
      </c>
      <c r="L33" s="68">
        <v>2001</v>
      </c>
      <c r="M33" s="68">
        <v>2001</v>
      </c>
      <c r="N33" s="69">
        <v>2005</v>
      </c>
      <c r="O33" s="88">
        <v>2005</v>
      </c>
      <c r="P33" s="89">
        <v>2001</v>
      </c>
      <c r="Q33" s="89">
        <v>2002</v>
      </c>
      <c r="R33" s="90">
        <v>2005</v>
      </c>
      <c r="S33" s="109">
        <v>2001</v>
      </c>
      <c r="T33" s="110">
        <v>2005</v>
      </c>
      <c r="U33" s="110">
        <v>2003</v>
      </c>
      <c r="V33" s="111">
        <v>2001</v>
      </c>
      <c r="W33" s="130">
        <v>2001</v>
      </c>
      <c r="X33" s="131">
        <v>2001</v>
      </c>
      <c r="Y33" s="131">
        <v>2002</v>
      </c>
      <c r="Z33" s="132">
        <v>2001</v>
      </c>
      <c r="AA33" s="151">
        <v>2002</v>
      </c>
      <c r="AB33" s="152">
        <v>2001</v>
      </c>
      <c r="AC33" s="152">
        <v>2004</v>
      </c>
      <c r="AD33" s="153">
        <v>2002</v>
      </c>
      <c r="AE33" s="172">
        <v>2001</v>
      </c>
      <c r="AF33" s="173">
        <v>2002</v>
      </c>
      <c r="AG33" s="173">
        <v>2004</v>
      </c>
      <c r="AH33" s="174">
        <v>2004</v>
      </c>
      <c r="AI33" s="178">
        <v>2001</v>
      </c>
      <c r="AJ33" s="194">
        <v>2001</v>
      </c>
      <c r="AK33" s="194">
        <v>2001</v>
      </c>
      <c r="AL33" s="195">
        <v>2001</v>
      </c>
      <c r="AM33" s="214">
        <v>2003</v>
      </c>
      <c r="AN33" s="215">
        <v>2002</v>
      </c>
      <c r="AO33" s="215">
        <v>2003</v>
      </c>
      <c r="AP33" s="216">
        <v>2003</v>
      </c>
      <c r="AQ33" s="235">
        <v>2001</v>
      </c>
      <c r="AR33" s="236">
        <v>2005</v>
      </c>
      <c r="AS33" s="236">
        <v>2005</v>
      </c>
      <c r="AT33" s="237">
        <v>2005</v>
      </c>
      <c r="AU33" s="255">
        <v>2002</v>
      </c>
      <c r="AV33" s="256">
        <v>2004</v>
      </c>
      <c r="AW33" s="256">
        <v>2001</v>
      </c>
      <c r="AX33" s="257">
        <v>2004</v>
      </c>
      <c r="AY33" s="2" t="s">
        <v>39</v>
      </c>
    </row>
    <row r="34" spans="1:51" s="8" customFormat="1" x14ac:dyDescent="0.25">
      <c r="A34" s="2" t="s">
        <v>36</v>
      </c>
      <c r="B34" s="397"/>
      <c r="C34" s="20">
        <v>0</v>
      </c>
      <c r="D34" s="21">
        <v>0</v>
      </c>
      <c r="E34" s="21">
        <v>0</v>
      </c>
      <c r="F34" s="22">
        <v>0</v>
      </c>
      <c r="G34" s="43">
        <v>0</v>
      </c>
      <c r="H34" s="44">
        <v>0</v>
      </c>
      <c r="I34" s="44">
        <v>0</v>
      </c>
      <c r="J34" s="45">
        <v>0</v>
      </c>
      <c r="K34" s="64">
        <v>0</v>
      </c>
      <c r="L34" s="65">
        <v>0</v>
      </c>
      <c r="M34" s="65">
        <v>0</v>
      </c>
      <c r="N34" s="66">
        <v>0</v>
      </c>
      <c r="O34" s="85">
        <v>0</v>
      </c>
      <c r="P34" s="86">
        <v>0</v>
      </c>
      <c r="Q34" s="86">
        <v>0</v>
      </c>
      <c r="R34" s="87">
        <v>0</v>
      </c>
      <c r="S34" s="106">
        <v>0</v>
      </c>
      <c r="T34" s="107">
        <v>0</v>
      </c>
      <c r="U34" s="107">
        <v>0</v>
      </c>
      <c r="V34" s="108">
        <v>0</v>
      </c>
      <c r="W34" s="127">
        <v>0</v>
      </c>
      <c r="X34" s="128">
        <v>0</v>
      </c>
      <c r="Y34" s="128">
        <v>0</v>
      </c>
      <c r="Z34" s="129">
        <v>0</v>
      </c>
      <c r="AA34" s="148">
        <v>0</v>
      </c>
      <c r="AB34" s="149">
        <v>0</v>
      </c>
      <c r="AC34" s="149">
        <v>0</v>
      </c>
      <c r="AD34" s="150">
        <v>0</v>
      </c>
      <c r="AE34" s="169">
        <v>0</v>
      </c>
      <c r="AF34" s="170">
        <v>0</v>
      </c>
      <c r="AG34" s="170">
        <v>0</v>
      </c>
      <c r="AH34" s="171">
        <v>0</v>
      </c>
      <c r="AI34" s="191">
        <v>0</v>
      </c>
      <c r="AJ34" s="192">
        <v>0</v>
      </c>
      <c r="AK34" s="192">
        <v>0</v>
      </c>
      <c r="AL34" s="193">
        <v>0</v>
      </c>
      <c r="AM34" s="211">
        <v>0</v>
      </c>
      <c r="AN34" s="212">
        <v>0</v>
      </c>
      <c r="AO34" s="212">
        <v>0</v>
      </c>
      <c r="AP34" s="213">
        <v>0</v>
      </c>
      <c r="AQ34" s="232">
        <v>0</v>
      </c>
      <c r="AR34" s="233">
        <v>0</v>
      </c>
      <c r="AS34" s="233">
        <v>0</v>
      </c>
      <c r="AT34" s="234">
        <v>0</v>
      </c>
      <c r="AU34" s="252">
        <v>0</v>
      </c>
      <c r="AV34" s="253">
        <v>0</v>
      </c>
      <c r="AW34" s="253">
        <v>0</v>
      </c>
      <c r="AX34" s="254">
        <v>0</v>
      </c>
      <c r="AY34" s="2" t="s">
        <v>36</v>
      </c>
    </row>
    <row r="35" spans="1:51" x14ac:dyDescent="0.25">
      <c r="A35" s="2" t="s">
        <v>37</v>
      </c>
      <c r="B35" s="398"/>
      <c r="C35" s="23">
        <v>1.25</v>
      </c>
      <c r="D35" s="24">
        <v>0</v>
      </c>
      <c r="E35" s="24">
        <v>0</v>
      </c>
      <c r="F35" s="25">
        <v>1.25</v>
      </c>
      <c r="G35" s="46">
        <v>0</v>
      </c>
      <c r="H35" s="47">
        <v>0</v>
      </c>
      <c r="I35" s="47">
        <v>0</v>
      </c>
      <c r="J35" s="48">
        <v>0</v>
      </c>
      <c r="K35" s="67">
        <v>0</v>
      </c>
      <c r="L35" s="68">
        <v>0</v>
      </c>
      <c r="M35" s="68">
        <v>0</v>
      </c>
      <c r="N35" s="69">
        <v>0</v>
      </c>
      <c r="O35" s="88">
        <v>0</v>
      </c>
      <c r="P35" s="89">
        <v>0</v>
      </c>
      <c r="Q35" s="89">
        <v>0</v>
      </c>
      <c r="R35" s="90">
        <v>0</v>
      </c>
      <c r="S35" s="109">
        <v>0</v>
      </c>
      <c r="T35" s="110">
        <v>0</v>
      </c>
      <c r="U35" s="110">
        <v>0</v>
      </c>
      <c r="V35" s="111">
        <v>0</v>
      </c>
      <c r="W35" s="130">
        <v>0</v>
      </c>
      <c r="X35" s="131">
        <v>0</v>
      </c>
      <c r="Y35" s="131">
        <v>0</v>
      </c>
      <c r="Z35" s="132">
        <v>0</v>
      </c>
      <c r="AA35" s="151">
        <v>0</v>
      </c>
      <c r="AB35" s="152">
        <v>0</v>
      </c>
      <c r="AC35" s="152">
        <v>0</v>
      </c>
      <c r="AD35" s="153">
        <v>0</v>
      </c>
      <c r="AE35" s="172">
        <v>0</v>
      </c>
      <c r="AF35" s="173">
        <v>0</v>
      </c>
      <c r="AG35" s="173">
        <v>0</v>
      </c>
      <c r="AH35" s="174">
        <v>0</v>
      </c>
      <c r="AI35" s="178">
        <v>0</v>
      </c>
      <c r="AJ35" s="194">
        <v>0</v>
      </c>
      <c r="AK35" s="194">
        <v>0</v>
      </c>
      <c r="AL35" s="195">
        <v>0</v>
      </c>
      <c r="AM35" s="214">
        <v>0</v>
      </c>
      <c r="AN35" s="215">
        <v>0</v>
      </c>
      <c r="AO35" s="215">
        <v>0</v>
      </c>
      <c r="AP35" s="216">
        <v>0</v>
      </c>
      <c r="AQ35" s="235">
        <v>0</v>
      </c>
      <c r="AR35" s="236">
        <v>0</v>
      </c>
      <c r="AS35" s="236">
        <v>0</v>
      </c>
      <c r="AT35" s="237">
        <v>0</v>
      </c>
      <c r="AU35" s="255">
        <v>0</v>
      </c>
      <c r="AV35" s="256">
        <v>0.25</v>
      </c>
      <c r="AW35" s="256">
        <v>0.25</v>
      </c>
      <c r="AX35" s="257">
        <v>0.5</v>
      </c>
      <c r="AY35" s="2" t="s">
        <v>37</v>
      </c>
    </row>
    <row r="36" spans="1:51" s="8" customFormat="1" x14ac:dyDescent="0.25">
      <c r="A36" s="2" t="s">
        <v>34</v>
      </c>
      <c r="B36" s="397"/>
      <c r="C36" s="20">
        <v>0</v>
      </c>
      <c r="D36" s="21">
        <v>0</v>
      </c>
      <c r="E36" s="21">
        <v>0</v>
      </c>
      <c r="F36" s="22">
        <v>0</v>
      </c>
      <c r="G36" s="43">
        <v>0</v>
      </c>
      <c r="H36" s="44">
        <v>0</v>
      </c>
      <c r="I36" s="44">
        <v>0</v>
      </c>
      <c r="J36" s="45">
        <v>0</v>
      </c>
      <c r="K36" s="64">
        <v>0</v>
      </c>
      <c r="L36" s="65">
        <v>0</v>
      </c>
      <c r="M36" s="65">
        <v>0</v>
      </c>
      <c r="N36" s="66">
        <v>0</v>
      </c>
      <c r="O36" s="85">
        <v>0</v>
      </c>
      <c r="P36" s="86">
        <v>0</v>
      </c>
      <c r="Q36" s="86">
        <v>0</v>
      </c>
      <c r="R36" s="87">
        <v>0</v>
      </c>
      <c r="S36" s="106">
        <v>1</v>
      </c>
      <c r="T36" s="107">
        <v>0</v>
      </c>
      <c r="U36" s="107">
        <v>3</v>
      </c>
      <c r="V36" s="108">
        <v>4</v>
      </c>
      <c r="W36" s="127">
        <v>0</v>
      </c>
      <c r="X36" s="128">
        <v>3</v>
      </c>
      <c r="Y36" s="128">
        <v>8</v>
      </c>
      <c r="Z36" s="129">
        <v>11</v>
      </c>
      <c r="AA36" s="148">
        <v>1</v>
      </c>
      <c r="AB36" s="149">
        <v>7</v>
      </c>
      <c r="AC36" s="149">
        <v>2</v>
      </c>
      <c r="AD36" s="150">
        <v>10</v>
      </c>
      <c r="AE36" s="169">
        <v>0</v>
      </c>
      <c r="AF36" s="170">
        <v>3</v>
      </c>
      <c r="AG36" s="170">
        <v>4</v>
      </c>
      <c r="AH36" s="171">
        <v>7</v>
      </c>
      <c r="AI36" s="191">
        <v>5</v>
      </c>
      <c r="AJ36" s="192">
        <v>0</v>
      </c>
      <c r="AK36" s="192">
        <v>0</v>
      </c>
      <c r="AL36" s="193">
        <v>5</v>
      </c>
      <c r="AM36" s="211">
        <v>0</v>
      </c>
      <c r="AN36" s="212">
        <v>0</v>
      </c>
      <c r="AO36" s="212">
        <v>0</v>
      </c>
      <c r="AP36" s="213">
        <v>0</v>
      </c>
      <c r="AQ36" s="232">
        <v>0</v>
      </c>
      <c r="AR36" s="233">
        <v>0</v>
      </c>
      <c r="AS36" s="233">
        <v>0</v>
      </c>
      <c r="AT36" s="234">
        <v>0</v>
      </c>
      <c r="AU36" s="252">
        <v>0</v>
      </c>
      <c r="AV36" s="253">
        <v>0</v>
      </c>
      <c r="AW36" s="253">
        <v>0</v>
      </c>
      <c r="AX36" s="254">
        <v>0</v>
      </c>
      <c r="AY36" s="2" t="s">
        <v>34</v>
      </c>
    </row>
    <row r="37" spans="1:51" x14ac:dyDescent="0.25">
      <c r="A37" s="2" t="s">
        <v>31</v>
      </c>
      <c r="B37" s="398"/>
      <c r="C37" s="23">
        <v>0</v>
      </c>
      <c r="D37" s="24">
        <v>0</v>
      </c>
      <c r="E37" s="24">
        <v>0</v>
      </c>
      <c r="F37" s="25">
        <v>0</v>
      </c>
      <c r="G37" s="46">
        <v>0</v>
      </c>
      <c r="H37" s="47">
        <v>0</v>
      </c>
      <c r="I37" s="47">
        <v>0</v>
      </c>
      <c r="J37" s="48">
        <v>0</v>
      </c>
      <c r="K37" s="67">
        <v>0</v>
      </c>
      <c r="L37" s="68">
        <v>0</v>
      </c>
      <c r="M37" s="68">
        <v>0</v>
      </c>
      <c r="N37" s="69">
        <v>0</v>
      </c>
      <c r="O37" s="88">
        <v>0</v>
      </c>
      <c r="P37" s="89">
        <v>0</v>
      </c>
      <c r="Q37" s="89">
        <v>0</v>
      </c>
      <c r="R37" s="90">
        <v>0</v>
      </c>
      <c r="S37" s="109">
        <v>0.5</v>
      </c>
      <c r="T37" s="110">
        <v>1.75</v>
      </c>
      <c r="U37" s="110">
        <v>1.5</v>
      </c>
      <c r="V37" s="111">
        <v>3.75</v>
      </c>
      <c r="W37" s="130">
        <v>1</v>
      </c>
      <c r="X37" s="131">
        <v>1.25</v>
      </c>
      <c r="Y37" s="131">
        <v>2</v>
      </c>
      <c r="Z37" s="132">
        <v>4.25</v>
      </c>
      <c r="AA37" s="151">
        <v>1.5</v>
      </c>
      <c r="AB37" s="152">
        <v>2.75</v>
      </c>
      <c r="AC37" s="152">
        <v>5</v>
      </c>
      <c r="AD37" s="153">
        <v>9.25</v>
      </c>
      <c r="AE37" s="172">
        <v>5.75</v>
      </c>
      <c r="AF37" s="173">
        <v>4</v>
      </c>
      <c r="AG37" s="173">
        <v>2.5</v>
      </c>
      <c r="AH37" s="174">
        <v>12.25</v>
      </c>
      <c r="AI37" s="178">
        <v>2.25</v>
      </c>
      <c r="AJ37" s="194">
        <v>1.25</v>
      </c>
      <c r="AK37" s="194">
        <v>0.5</v>
      </c>
      <c r="AL37" s="195">
        <v>4</v>
      </c>
      <c r="AM37" s="214">
        <v>0</v>
      </c>
      <c r="AN37" s="215">
        <v>0.25</v>
      </c>
      <c r="AO37" s="215">
        <v>0</v>
      </c>
      <c r="AP37" s="216">
        <v>0.25</v>
      </c>
      <c r="AQ37" s="235">
        <v>0</v>
      </c>
      <c r="AR37" s="236">
        <v>0</v>
      </c>
      <c r="AS37" s="236">
        <v>0</v>
      </c>
      <c r="AT37" s="237">
        <v>0</v>
      </c>
      <c r="AU37" s="255">
        <v>0</v>
      </c>
      <c r="AV37" s="256">
        <v>0</v>
      </c>
      <c r="AW37" s="256">
        <v>0</v>
      </c>
      <c r="AX37" s="257">
        <v>0</v>
      </c>
      <c r="AY37" s="2" t="s">
        <v>31</v>
      </c>
    </row>
    <row r="38" spans="1:51" s="8" customFormat="1" x14ac:dyDescent="0.25">
      <c r="A38" s="2" t="s">
        <v>35</v>
      </c>
      <c r="B38" s="397"/>
      <c r="C38" s="20">
        <v>0</v>
      </c>
      <c r="D38" s="21">
        <v>0</v>
      </c>
      <c r="E38" s="21">
        <v>0</v>
      </c>
      <c r="F38" s="22">
        <v>0</v>
      </c>
      <c r="G38" s="43">
        <v>0</v>
      </c>
      <c r="H38" s="44">
        <v>0</v>
      </c>
      <c r="I38" s="44">
        <v>0</v>
      </c>
      <c r="J38" s="45">
        <v>0</v>
      </c>
      <c r="K38" s="64">
        <v>0</v>
      </c>
      <c r="L38" s="65">
        <v>0</v>
      </c>
      <c r="M38" s="65">
        <v>0</v>
      </c>
      <c r="N38" s="66">
        <v>0</v>
      </c>
      <c r="O38" s="85">
        <v>0</v>
      </c>
      <c r="P38" s="86">
        <v>0</v>
      </c>
      <c r="Q38" s="86">
        <v>0</v>
      </c>
      <c r="R38" s="87">
        <v>0</v>
      </c>
      <c r="S38" s="106">
        <v>0</v>
      </c>
      <c r="T38" s="107">
        <v>0</v>
      </c>
      <c r="U38" s="107">
        <v>1</v>
      </c>
      <c r="V38" s="108">
        <v>1</v>
      </c>
      <c r="W38" s="127">
        <v>0</v>
      </c>
      <c r="X38" s="128">
        <v>1</v>
      </c>
      <c r="Y38" s="128">
        <v>3</v>
      </c>
      <c r="Z38" s="129">
        <v>4</v>
      </c>
      <c r="AA38" s="148">
        <v>0</v>
      </c>
      <c r="AB38" s="149">
        <v>0</v>
      </c>
      <c r="AC38" s="149">
        <v>0</v>
      </c>
      <c r="AD38" s="150">
        <v>0</v>
      </c>
      <c r="AE38" s="169">
        <v>0</v>
      </c>
      <c r="AF38" s="170">
        <v>0</v>
      </c>
      <c r="AG38" s="170">
        <v>1</v>
      </c>
      <c r="AH38" s="171">
        <v>1</v>
      </c>
      <c r="AI38" s="191">
        <v>0</v>
      </c>
      <c r="AJ38" s="192">
        <v>0</v>
      </c>
      <c r="AK38" s="192">
        <v>0</v>
      </c>
      <c r="AL38" s="193">
        <v>0</v>
      </c>
      <c r="AM38" s="211">
        <v>0</v>
      </c>
      <c r="AN38" s="212">
        <v>0</v>
      </c>
      <c r="AO38" s="212">
        <v>0</v>
      </c>
      <c r="AP38" s="213">
        <v>0</v>
      </c>
      <c r="AQ38" s="232">
        <v>0</v>
      </c>
      <c r="AR38" s="233">
        <v>0</v>
      </c>
      <c r="AS38" s="233">
        <v>0</v>
      </c>
      <c r="AT38" s="234">
        <v>0</v>
      </c>
      <c r="AU38" s="252">
        <v>0</v>
      </c>
      <c r="AV38" s="253">
        <v>0</v>
      </c>
      <c r="AW38" s="253">
        <v>0</v>
      </c>
      <c r="AX38" s="254">
        <v>0</v>
      </c>
      <c r="AY38" s="2" t="s">
        <v>35</v>
      </c>
    </row>
    <row r="39" spans="1:51" x14ac:dyDescent="0.25">
      <c r="A39" s="2" t="s">
        <v>32</v>
      </c>
      <c r="B39" s="398"/>
      <c r="C39" s="23">
        <v>0</v>
      </c>
      <c r="D39" s="24">
        <v>0</v>
      </c>
      <c r="E39" s="24">
        <v>0</v>
      </c>
      <c r="F39" s="25">
        <v>0</v>
      </c>
      <c r="G39" s="46">
        <v>0</v>
      </c>
      <c r="H39" s="47">
        <v>0</v>
      </c>
      <c r="I39" s="47">
        <v>0</v>
      </c>
      <c r="J39" s="48">
        <v>0</v>
      </c>
      <c r="K39" s="67">
        <v>0</v>
      </c>
      <c r="L39" s="68">
        <v>0</v>
      </c>
      <c r="M39" s="68">
        <v>0</v>
      </c>
      <c r="N39" s="69">
        <v>0</v>
      </c>
      <c r="O39" s="88">
        <v>0</v>
      </c>
      <c r="P39" s="89">
        <v>0</v>
      </c>
      <c r="Q39" s="89">
        <v>0</v>
      </c>
      <c r="R39" s="90">
        <v>0</v>
      </c>
      <c r="S39" s="109">
        <v>0</v>
      </c>
      <c r="T39" s="110">
        <v>0</v>
      </c>
      <c r="U39" s="110">
        <v>0</v>
      </c>
      <c r="V39" s="111">
        <v>0</v>
      </c>
      <c r="W39" s="130">
        <v>0.25</v>
      </c>
      <c r="X39" s="131">
        <v>0</v>
      </c>
      <c r="Y39" s="131">
        <v>0.5</v>
      </c>
      <c r="Z39" s="132">
        <v>0.75</v>
      </c>
      <c r="AA39" s="151">
        <v>0.25</v>
      </c>
      <c r="AB39" s="152">
        <v>1</v>
      </c>
      <c r="AC39" s="152">
        <v>1.25</v>
      </c>
      <c r="AD39" s="153">
        <v>2.5</v>
      </c>
      <c r="AE39" s="172">
        <v>2.5</v>
      </c>
      <c r="AF39" s="173">
        <v>1.75</v>
      </c>
      <c r="AG39" s="173">
        <v>1</v>
      </c>
      <c r="AH39" s="174">
        <v>5.25</v>
      </c>
      <c r="AI39" s="178">
        <v>0</v>
      </c>
      <c r="AJ39" s="194">
        <v>0.25</v>
      </c>
      <c r="AK39" s="194">
        <v>0.25</v>
      </c>
      <c r="AL39" s="195">
        <v>0.5</v>
      </c>
      <c r="AM39" s="214">
        <v>0</v>
      </c>
      <c r="AN39" s="215">
        <v>0</v>
      </c>
      <c r="AO39" s="215">
        <v>0</v>
      </c>
      <c r="AP39" s="216">
        <v>0</v>
      </c>
      <c r="AQ39" s="235">
        <v>0</v>
      </c>
      <c r="AR39" s="236">
        <v>0</v>
      </c>
      <c r="AS39" s="236">
        <v>0</v>
      </c>
      <c r="AT39" s="237">
        <v>0</v>
      </c>
      <c r="AU39" s="255">
        <v>0</v>
      </c>
      <c r="AV39" s="256">
        <v>0</v>
      </c>
      <c r="AW39" s="256">
        <v>0</v>
      </c>
      <c r="AX39" s="257">
        <v>0</v>
      </c>
      <c r="AY39" s="2" t="s">
        <v>32</v>
      </c>
    </row>
    <row r="40" spans="1:51" ht="13.8" thickBot="1" x14ac:dyDescent="0.3">
      <c r="A40" s="6"/>
      <c r="B40" s="399"/>
      <c r="C40" s="26"/>
      <c r="D40" s="27"/>
      <c r="E40" s="27"/>
      <c r="F40" s="28"/>
      <c r="G40" s="49"/>
      <c r="H40" s="50"/>
      <c r="I40" s="50"/>
      <c r="J40" s="51"/>
      <c r="K40" s="70"/>
      <c r="L40" s="71"/>
      <c r="M40" s="71"/>
      <c r="N40" s="72"/>
      <c r="O40" s="91"/>
      <c r="P40" s="92"/>
      <c r="Q40" s="92"/>
      <c r="R40" s="93"/>
      <c r="S40" s="112"/>
      <c r="T40" s="113"/>
      <c r="U40" s="113"/>
      <c r="V40" s="114"/>
      <c r="W40" s="133"/>
      <c r="X40" s="134"/>
      <c r="Y40" s="134"/>
      <c r="Z40" s="135"/>
      <c r="AA40" s="154"/>
      <c r="AB40" s="155"/>
      <c r="AC40" s="155"/>
      <c r="AD40" s="156"/>
      <c r="AE40" s="175"/>
      <c r="AF40" s="176"/>
      <c r="AG40" s="176"/>
      <c r="AH40" s="177"/>
      <c r="AI40" s="196"/>
      <c r="AJ40" s="197"/>
      <c r="AK40" s="197"/>
      <c r="AL40" s="198"/>
      <c r="AM40" s="217"/>
      <c r="AN40" s="218"/>
      <c r="AO40" s="218"/>
      <c r="AP40" s="219"/>
      <c r="AQ40" s="238"/>
      <c r="AR40" s="239"/>
      <c r="AS40" s="239"/>
      <c r="AT40" s="240"/>
      <c r="AU40" s="258"/>
      <c r="AV40" s="259"/>
      <c r="AW40" s="259"/>
      <c r="AX40" s="260"/>
      <c r="AY40" s="6"/>
    </row>
    <row r="41" spans="1:51" s="7" customFormat="1" ht="13.8" thickTop="1" x14ac:dyDescent="0.25">
      <c r="A41" s="4" t="s">
        <v>33</v>
      </c>
      <c r="B41" s="400">
        <f>(B3+B22)/2</f>
        <v>0</v>
      </c>
      <c r="C41" s="15">
        <f>(C3+C22)/2</f>
        <v>8.6449999999999996</v>
      </c>
      <c r="D41" s="16">
        <f t="shared" ref="D41:AX42" si="0">(D3+D22)/2</f>
        <v>6.0549999999999997</v>
      </c>
      <c r="E41" s="29">
        <f t="shared" si="0"/>
        <v>3.1395</v>
      </c>
      <c r="F41" s="29">
        <f t="shared" si="0"/>
        <v>5.85</v>
      </c>
      <c r="G41" s="37">
        <f t="shared" si="0"/>
        <v>6.0449999999999999</v>
      </c>
      <c r="H41" s="38">
        <f t="shared" si="0"/>
        <v>4.9450000000000003</v>
      </c>
      <c r="I41" s="38">
        <f t="shared" si="0"/>
        <v>-1.05</v>
      </c>
      <c r="J41" s="39">
        <f t="shared" si="0"/>
        <v>3.4819999999999998</v>
      </c>
      <c r="K41" s="58">
        <f t="shared" si="0"/>
        <v>1.37</v>
      </c>
      <c r="L41" s="59">
        <f t="shared" si="0"/>
        <v>8.5649999999999995</v>
      </c>
      <c r="M41" s="59">
        <f t="shared" si="0"/>
        <v>11.925000000000001</v>
      </c>
      <c r="N41" s="60">
        <f t="shared" si="0"/>
        <v>7.4550000000000001</v>
      </c>
      <c r="O41" s="79">
        <f t="shared" si="0"/>
        <v>10.34</v>
      </c>
      <c r="P41" s="80">
        <f t="shared" si="0"/>
        <v>10.324999999999999</v>
      </c>
      <c r="Q41" s="80">
        <f t="shared" si="0"/>
        <v>12.805</v>
      </c>
      <c r="R41" s="81">
        <f t="shared" si="0"/>
        <v>11.185</v>
      </c>
      <c r="S41" s="100">
        <f t="shared" si="0"/>
        <v>13.259999999999998</v>
      </c>
      <c r="T41" s="101">
        <f t="shared" si="0"/>
        <v>11.030000000000001</v>
      </c>
      <c r="U41" s="101">
        <f t="shared" si="0"/>
        <v>15.65</v>
      </c>
      <c r="V41" s="102">
        <f t="shared" si="0"/>
        <v>13.375</v>
      </c>
      <c r="W41" s="121">
        <f t="shared" si="0"/>
        <v>14.75</v>
      </c>
      <c r="X41" s="122">
        <f t="shared" si="0"/>
        <v>16.8</v>
      </c>
      <c r="Y41" s="122">
        <f t="shared" si="0"/>
        <v>21.15</v>
      </c>
      <c r="Z41" s="123">
        <f t="shared" si="0"/>
        <v>17.600000000000001</v>
      </c>
      <c r="AA41" s="142">
        <f t="shared" si="0"/>
        <v>17</v>
      </c>
      <c r="AB41" s="143">
        <f t="shared" si="0"/>
        <v>20.05</v>
      </c>
      <c r="AC41" s="143">
        <f t="shared" si="0"/>
        <v>18.649999999999999</v>
      </c>
      <c r="AD41" s="144">
        <f t="shared" si="0"/>
        <v>18.600000000000001</v>
      </c>
      <c r="AE41" s="163">
        <f t="shared" si="0"/>
        <v>16.350000000000001</v>
      </c>
      <c r="AF41" s="164">
        <f t="shared" si="0"/>
        <v>17.850000000000001</v>
      </c>
      <c r="AG41" s="164">
        <f t="shared" si="0"/>
        <v>17.899999999999999</v>
      </c>
      <c r="AH41" s="165">
        <f t="shared" si="0"/>
        <v>17.350000000000001</v>
      </c>
      <c r="AI41" s="185">
        <f t="shared" si="0"/>
        <v>20.55</v>
      </c>
      <c r="AJ41" s="186">
        <f t="shared" si="0"/>
        <v>15.55</v>
      </c>
      <c r="AK41" s="186">
        <f t="shared" si="0"/>
        <v>14.765000000000001</v>
      </c>
      <c r="AL41" s="187">
        <f t="shared" si="0"/>
        <v>16.95</v>
      </c>
      <c r="AM41" s="205">
        <f t="shared" si="0"/>
        <v>15.05</v>
      </c>
      <c r="AN41" s="206">
        <f t="shared" si="0"/>
        <v>15.65</v>
      </c>
      <c r="AO41" s="206">
        <f t="shared" si="0"/>
        <v>15.799999999999999</v>
      </c>
      <c r="AP41" s="207">
        <f t="shared" si="0"/>
        <v>15.5</v>
      </c>
      <c r="AQ41" s="226">
        <f t="shared" si="0"/>
        <v>11.89</v>
      </c>
      <c r="AR41" s="227">
        <f t="shared" si="0"/>
        <v>5.91</v>
      </c>
      <c r="AS41" s="227">
        <f t="shared" si="0"/>
        <v>3.085</v>
      </c>
      <c r="AT41" s="228">
        <f t="shared" si="0"/>
        <v>6.9749999999999996</v>
      </c>
      <c r="AU41" s="247">
        <f t="shared" si="0"/>
        <v>5.2050000000000001</v>
      </c>
      <c r="AV41" s="248">
        <f t="shared" si="0"/>
        <v>3.605</v>
      </c>
      <c r="AW41" s="248">
        <f t="shared" si="0"/>
        <v>3.3849999999999998</v>
      </c>
      <c r="AX41" s="372">
        <f t="shared" si="0"/>
        <v>4.04</v>
      </c>
      <c r="AY41" s="261" t="s">
        <v>33</v>
      </c>
    </row>
    <row r="42" spans="1:51" x14ac:dyDescent="0.25">
      <c r="A42" s="2" t="s">
        <v>43</v>
      </c>
      <c r="B42" s="401">
        <f>(B4+B23)/2</f>
        <v>0</v>
      </c>
      <c r="C42" s="23">
        <f>(C4+C23)/2</f>
        <v>3.1950000000000003</v>
      </c>
      <c r="D42" s="24">
        <f t="shared" si="0"/>
        <v>4.37</v>
      </c>
      <c r="E42" s="30">
        <f t="shared" si="0"/>
        <v>6.1749999999999998</v>
      </c>
      <c r="F42" s="30">
        <f t="shared" si="0"/>
        <v>4.6349999999999998</v>
      </c>
      <c r="G42" s="46">
        <f t="shared" si="0"/>
        <v>7.2249999999999996</v>
      </c>
      <c r="H42" s="47">
        <f t="shared" si="0"/>
        <v>4.5350000000000001</v>
      </c>
      <c r="I42" s="47">
        <f t="shared" si="0"/>
        <v>4.6100000000000003</v>
      </c>
      <c r="J42" s="48">
        <f t="shared" si="0"/>
        <v>5.4850000000000003</v>
      </c>
      <c r="K42" s="67">
        <f t="shared" si="0"/>
        <v>6.1349999999999998</v>
      </c>
      <c r="L42" s="68">
        <f t="shared" si="0"/>
        <v>8.5250000000000004</v>
      </c>
      <c r="M42" s="68">
        <f t="shared" si="0"/>
        <v>8.3450000000000006</v>
      </c>
      <c r="N42" s="69">
        <f t="shared" si="0"/>
        <v>7.7</v>
      </c>
      <c r="O42" s="88">
        <f t="shared" si="0"/>
        <v>8.8450000000000006</v>
      </c>
      <c r="P42" s="89">
        <f t="shared" si="0"/>
        <v>8.8350000000000009</v>
      </c>
      <c r="Q42" s="89">
        <f t="shared" si="0"/>
        <v>11.875</v>
      </c>
      <c r="R42" s="90">
        <f t="shared" si="0"/>
        <v>9.85</v>
      </c>
      <c r="S42" s="109">
        <f t="shared" si="0"/>
        <v>11.005000000000001</v>
      </c>
      <c r="T42" s="110">
        <f t="shared" si="0"/>
        <v>13.8</v>
      </c>
      <c r="U42" s="110">
        <f t="shared" si="0"/>
        <v>14.225</v>
      </c>
      <c r="V42" s="111">
        <f t="shared" si="0"/>
        <v>13.175000000000001</v>
      </c>
      <c r="W42" s="130">
        <f t="shared" si="0"/>
        <v>15.7</v>
      </c>
      <c r="X42" s="131">
        <f t="shared" si="0"/>
        <v>16.39</v>
      </c>
      <c r="Y42" s="131">
        <f t="shared" si="0"/>
        <v>16.91</v>
      </c>
      <c r="Z42" s="132">
        <f t="shared" si="0"/>
        <v>16.324999999999999</v>
      </c>
      <c r="AA42" s="151">
        <f t="shared" si="0"/>
        <v>16.880000000000003</v>
      </c>
      <c r="AB42" s="152">
        <f t="shared" si="0"/>
        <v>17.490000000000002</v>
      </c>
      <c r="AC42" s="152">
        <f t="shared" si="0"/>
        <v>19.309999999999999</v>
      </c>
      <c r="AD42" s="153">
        <f t="shared" si="0"/>
        <v>17.935000000000002</v>
      </c>
      <c r="AE42" s="172">
        <f t="shared" si="0"/>
        <v>20.175000000000001</v>
      </c>
      <c r="AF42" s="173">
        <f t="shared" si="0"/>
        <v>20.05</v>
      </c>
      <c r="AG42" s="173">
        <f t="shared" si="0"/>
        <v>18.085000000000001</v>
      </c>
      <c r="AH42" s="174">
        <f t="shared" si="0"/>
        <v>19.41</v>
      </c>
      <c r="AI42" s="178">
        <f t="shared" si="0"/>
        <v>16.385000000000002</v>
      </c>
      <c r="AJ42" s="194">
        <f t="shared" si="0"/>
        <v>15.035</v>
      </c>
      <c r="AK42" s="194">
        <f t="shared" si="0"/>
        <v>13.315000000000001</v>
      </c>
      <c r="AL42" s="195">
        <f t="shared" si="0"/>
        <v>14.934999999999999</v>
      </c>
      <c r="AM42" s="214">
        <f t="shared" si="0"/>
        <v>13.5</v>
      </c>
      <c r="AN42" s="215">
        <f t="shared" si="0"/>
        <v>11.685</v>
      </c>
      <c r="AO42" s="215">
        <f t="shared" si="0"/>
        <v>11.074999999999999</v>
      </c>
      <c r="AP42" s="216">
        <f t="shared" si="0"/>
        <v>12.05</v>
      </c>
      <c r="AQ42" s="235">
        <f t="shared" si="0"/>
        <v>9</v>
      </c>
      <c r="AR42" s="236">
        <f t="shared" si="0"/>
        <v>7.2700000000000005</v>
      </c>
      <c r="AS42" s="236">
        <f t="shared" si="0"/>
        <v>7.7349999999999994</v>
      </c>
      <c r="AT42" s="237">
        <f t="shared" si="0"/>
        <v>7.99</v>
      </c>
      <c r="AU42" s="255">
        <f t="shared" si="0"/>
        <v>4.67</v>
      </c>
      <c r="AV42" s="256">
        <f t="shared" si="0"/>
        <v>3.105</v>
      </c>
      <c r="AW42" s="256">
        <f t="shared" si="0"/>
        <v>5.71</v>
      </c>
      <c r="AX42" s="257">
        <f t="shared" si="0"/>
        <v>4.5350000000000001</v>
      </c>
      <c r="AY42" s="262" t="s">
        <v>43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38E06-9CAF-46FE-BB70-79845B79EB88}">
  <dimension ref="A1:AY42"/>
  <sheetViews>
    <sheetView workbookViewId="0">
      <selection sqref="A1:AY42"/>
    </sheetView>
  </sheetViews>
  <sheetFormatPr baseColWidth="10" defaultRowHeight="13.2" x14ac:dyDescent="0.25"/>
  <cols>
    <col min="1" max="1" width="40.5546875" customWidth="1"/>
    <col min="2" max="2" width="9.88671875" customWidth="1"/>
    <col min="3" max="25" width="6.33203125" customWidth="1"/>
    <col min="26" max="26" width="6.88671875" customWidth="1"/>
    <col min="27" max="33" width="6.33203125" customWidth="1"/>
    <col min="34" max="34" width="7.109375" customWidth="1"/>
    <col min="35" max="50" width="6.33203125" customWidth="1"/>
    <col min="51" max="51" width="40.5546875" customWidth="1"/>
  </cols>
  <sheetData>
    <row r="1" spans="1:51" ht="13.8" thickTop="1" x14ac:dyDescent="0.25">
      <c r="A1" s="2" t="s">
        <v>68</v>
      </c>
      <c r="B1" s="378" t="s">
        <v>16</v>
      </c>
      <c r="C1" s="9"/>
      <c r="D1" s="10" t="s">
        <v>0</v>
      </c>
      <c r="E1" s="10"/>
      <c r="F1" s="11"/>
      <c r="G1" s="31"/>
      <c r="H1" s="32" t="s">
        <v>5</v>
      </c>
      <c r="I1" s="32"/>
      <c r="J1" s="33"/>
      <c r="K1" s="52"/>
      <c r="L1" s="53" t="s">
        <v>6</v>
      </c>
      <c r="M1" s="53"/>
      <c r="N1" s="54"/>
      <c r="O1" s="73"/>
      <c r="P1" s="74" t="s">
        <v>7</v>
      </c>
      <c r="Q1" s="74"/>
      <c r="R1" s="75"/>
      <c r="S1" s="94"/>
      <c r="T1" s="95" t="s">
        <v>8</v>
      </c>
      <c r="U1" s="95"/>
      <c r="V1" s="96"/>
      <c r="W1" s="115"/>
      <c r="X1" s="116" t="s">
        <v>9</v>
      </c>
      <c r="Y1" s="116"/>
      <c r="Z1" s="117"/>
      <c r="AA1" s="136"/>
      <c r="AB1" s="137" t="s">
        <v>10</v>
      </c>
      <c r="AC1" s="137"/>
      <c r="AD1" s="138"/>
      <c r="AE1" s="157"/>
      <c r="AF1" s="158" t="s">
        <v>11</v>
      </c>
      <c r="AG1" s="158"/>
      <c r="AH1" s="159"/>
      <c r="AI1" s="179"/>
      <c r="AJ1" s="180" t="s">
        <v>12</v>
      </c>
      <c r="AK1" s="180"/>
      <c r="AL1" s="181"/>
      <c r="AM1" s="199"/>
      <c r="AN1" s="200" t="s">
        <v>13</v>
      </c>
      <c r="AO1" s="200"/>
      <c r="AP1" s="201"/>
      <c r="AQ1" s="220"/>
      <c r="AR1" s="221" t="s">
        <v>14</v>
      </c>
      <c r="AS1" s="221"/>
      <c r="AT1" s="222"/>
      <c r="AU1" s="241"/>
      <c r="AV1" s="242" t="s">
        <v>15</v>
      </c>
      <c r="AW1" s="242"/>
      <c r="AX1" s="243"/>
      <c r="AY1" s="262">
        <v>2023</v>
      </c>
    </row>
    <row r="2" spans="1:51" ht="13.8" thickBot="1" x14ac:dyDescent="0.3">
      <c r="A2" s="3"/>
      <c r="B2" s="379"/>
      <c r="C2" s="12" t="s">
        <v>2</v>
      </c>
      <c r="D2" s="13" t="s">
        <v>3</v>
      </c>
      <c r="E2" s="13" t="s">
        <v>4</v>
      </c>
      <c r="F2" s="14" t="s">
        <v>1</v>
      </c>
      <c r="G2" s="34" t="s">
        <v>2</v>
      </c>
      <c r="H2" s="35" t="s">
        <v>3</v>
      </c>
      <c r="I2" s="35" t="s">
        <v>4</v>
      </c>
      <c r="J2" s="36" t="s">
        <v>1</v>
      </c>
      <c r="K2" s="55" t="s">
        <v>2</v>
      </c>
      <c r="L2" s="56" t="s">
        <v>3</v>
      </c>
      <c r="M2" s="56" t="s">
        <v>4</v>
      </c>
      <c r="N2" s="57" t="s">
        <v>1</v>
      </c>
      <c r="O2" s="76" t="s">
        <v>2</v>
      </c>
      <c r="P2" s="77" t="s">
        <v>3</v>
      </c>
      <c r="Q2" s="77" t="s">
        <v>4</v>
      </c>
      <c r="R2" s="78" t="s">
        <v>1</v>
      </c>
      <c r="S2" s="97" t="s">
        <v>2</v>
      </c>
      <c r="T2" s="98" t="s">
        <v>3</v>
      </c>
      <c r="U2" s="98" t="s">
        <v>4</v>
      </c>
      <c r="V2" s="99" t="s">
        <v>1</v>
      </c>
      <c r="W2" s="118" t="s">
        <v>2</v>
      </c>
      <c r="X2" s="119" t="s">
        <v>3</v>
      </c>
      <c r="Y2" s="119" t="s">
        <v>4</v>
      </c>
      <c r="Z2" s="120" t="s">
        <v>1</v>
      </c>
      <c r="AA2" s="139" t="s">
        <v>2</v>
      </c>
      <c r="AB2" s="140" t="s">
        <v>3</v>
      </c>
      <c r="AC2" s="140" t="s">
        <v>4</v>
      </c>
      <c r="AD2" s="141" t="s">
        <v>1</v>
      </c>
      <c r="AE2" s="160" t="s">
        <v>2</v>
      </c>
      <c r="AF2" s="161" t="s">
        <v>3</v>
      </c>
      <c r="AG2" s="161" t="s">
        <v>4</v>
      </c>
      <c r="AH2" s="162" t="s">
        <v>1</v>
      </c>
      <c r="AI2" s="182" t="s">
        <v>2</v>
      </c>
      <c r="AJ2" s="183" t="s">
        <v>3</v>
      </c>
      <c r="AK2" s="183" t="s">
        <v>4</v>
      </c>
      <c r="AL2" s="184" t="s">
        <v>1</v>
      </c>
      <c r="AM2" s="202" t="s">
        <v>2</v>
      </c>
      <c r="AN2" s="203" t="s">
        <v>3</v>
      </c>
      <c r="AO2" s="203" t="s">
        <v>4</v>
      </c>
      <c r="AP2" s="204" t="s">
        <v>1</v>
      </c>
      <c r="AQ2" s="223" t="s">
        <v>2</v>
      </c>
      <c r="AR2" s="224" t="s">
        <v>3</v>
      </c>
      <c r="AS2" s="224" t="s">
        <v>4</v>
      </c>
      <c r="AT2" s="225" t="s">
        <v>1</v>
      </c>
      <c r="AU2" s="244" t="s">
        <v>2</v>
      </c>
      <c r="AV2" s="245" t="s">
        <v>3</v>
      </c>
      <c r="AW2" s="245" t="s">
        <v>4</v>
      </c>
      <c r="AX2" s="246" t="s">
        <v>1</v>
      </c>
      <c r="AY2" s="374"/>
    </row>
    <row r="3" spans="1:51" ht="13.8" thickTop="1" x14ac:dyDescent="0.25">
      <c r="A3" s="413" t="s">
        <v>17</v>
      </c>
      <c r="B3" s="371">
        <f>AVERAGE(F3,J3,N3,R3,V3,Z3,AD3,AH3,AL3,AP3,AT3,AX3)</f>
        <v>8.9908333333333346</v>
      </c>
      <c r="C3" s="414">
        <v>8.33</v>
      </c>
      <c r="D3" s="415">
        <v>3.29</v>
      </c>
      <c r="E3" s="415">
        <v>0.67300000000000004</v>
      </c>
      <c r="F3" s="416">
        <v>3.99</v>
      </c>
      <c r="G3" s="417">
        <v>3.06</v>
      </c>
      <c r="H3" s="418">
        <v>4.21</v>
      </c>
      <c r="I3" s="418">
        <v>1.76</v>
      </c>
      <c r="J3" s="419">
        <v>3.1</v>
      </c>
      <c r="K3" s="420">
        <v>1.76</v>
      </c>
      <c r="L3" s="421">
        <v>5.66</v>
      </c>
      <c r="M3" s="421">
        <v>7.77</v>
      </c>
      <c r="N3" s="422">
        <v>5.15</v>
      </c>
      <c r="O3" s="423">
        <v>4.09</v>
      </c>
      <c r="P3" s="424">
        <v>5.96</v>
      </c>
      <c r="Q3" s="424">
        <v>7.14</v>
      </c>
      <c r="R3" s="425">
        <v>5.73</v>
      </c>
      <c r="S3" s="426">
        <v>9.14</v>
      </c>
      <c r="T3" s="427">
        <v>8.15</v>
      </c>
      <c r="U3" s="427">
        <v>9.8000000000000007</v>
      </c>
      <c r="V3" s="428">
        <v>9.0500000000000007</v>
      </c>
      <c r="W3" s="429">
        <v>11.8</v>
      </c>
      <c r="X3" s="430">
        <v>15</v>
      </c>
      <c r="Y3" s="430">
        <v>14.1</v>
      </c>
      <c r="Z3" s="431">
        <v>13.6</v>
      </c>
      <c r="AA3" s="432">
        <v>14.4</v>
      </c>
      <c r="AB3" s="433">
        <v>14.1</v>
      </c>
      <c r="AC3" s="433">
        <v>15</v>
      </c>
      <c r="AD3" s="434">
        <v>14.5</v>
      </c>
      <c r="AE3" s="435">
        <v>14.1</v>
      </c>
      <c r="AF3" s="436">
        <v>15.8</v>
      </c>
      <c r="AG3" s="436">
        <v>14</v>
      </c>
      <c r="AH3" s="437">
        <v>14.6</v>
      </c>
      <c r="AI3" s="438">
        <v>16.3</v>
      </c>
      <c r="AJ3" s="439">
        <v>15</v>
      </c>
      <c r="AK3" s="439">
        <v>12</v>
      </c>
      <c r="AL3" s="440">
        <v>14.4</v>
      </c>
      <c r="AM3" s="441">
        <v>11.7</v>
      </c>
      <c r="AN3" s="442">
        <v>10.1</v>
      </c>
      <c r="AO3" s="442">
        <v>9.7100000000000009</v>
      </c>
      <c r="AP3" s="443">
        <v>10.5</v>
      </c>
      <c r="AQ3" s="444">
        <v>8.32</v>
      </c>
      <c r="AR3" s="445">
        <v>8.1</v>
      </c>
      <c r="AS3" s="445">
        <v>4.42</v>
      </c>
      <c r="AT3" s="446">
        <v>6.95</v>
      </c>
      <c r="AU3" s="447">
        <v>3.03</v>
      </c>
      <c r="AV3" s="448">
        <v>6.3</v>
      </c>
      <c r="AW3" s="448">
        <v>9.33</v>
      </c>
      <c r="AX3" s="449">
        <v>6.32</v>
      </c>
      <c r="AY3" s="450" t="s">
        <v>17</v>
      </c>
    </row>
    <row r="4" spans="1:51" x14ac:dyDescent="0.25">
      <c r="A4" s="452" t="s">
        <v>18</v>
      </c>
      <c r="B4" s="373">
        <f>AVERAGE(F4,J4,N4,R4,V4,Z4,AD4,AH4,AL4,AP4,AT4,AX4)</f>
        <v>7.2083333333333321</v>
      </c>
      <c r="C4" s="414">
        <v>2.16</v>
      </c>
      <c r="D4" s="415">
        <v>2.11</v>
      </c>
      <c r="E4" s="415">
        <v>1.59</v>
      </c>
      <c r="F4" s="416">
        <v>1.94</v>
      </c>
      <c r="G4" s="417">
        <v>2.2799999999999998</v>
      </c>
      <c r="H4" s="418">
        <v>1.67</v>
      </c>
      <c r="I4" s="418">
        <v>2.37</v>
      </c>
      <c r="J4" s="419">
        <v>2.0699999999999998</v>
      </c>
      <c r="K4" s="420">
        <v>2.5</v>
      </c>
      <c r="L4" s="421">
        <v>3.71</v>
      </c>
      <c r="M4" s="421">
        <v>3.69</v>
      </c>
      <c r="N4" s="422">
        <v>3.32</v>
      </c>
      <c r="O4" s="423">
        <v>4.12</v>
      </c>
      <c r="P4" s="424">
        <v>4.5199999999999996</v>
      </c>
      <c r="Q4" s="424">
        <v>6.23</v>
      </c>
      <c r="R4" s="425">
        <v>4.95</v>
      </c>
      <c r="S4" s="426">
        <v>7.08</v>
      </c>
      <c r="T4" s="427">
        <v>8.0500000000000007</v>
      </c>
      <c r="U4" s="427">
        <v>9.6</v>
      </c>
      <c r="V4" s="428">
        <v>8.3000000000000007</v>
      </c>
      <c r="W4" s="429">
        <v>10.64</v>
      </c>
      <c r="X4" s="430">
        <v>11.67</v>
      </c>
      <c r="Y4" s="430">
        <v>12.41</v>
      </c>
      <c r="Z4" s="431">
        <v>11.59</v>
      </c>
      <c r="AA4" s="432">
        <v>12.97</v>
      </c>
      <c r="AB4" s="433">
        <v>13.28</v>
      </c>
      <c r="AC4" s="433">
        <v>13.88</v>
      </c>
      <c r="AD4" s="434">
        <v>13.4</v>
      </c>
      <c r="AE4" s="435">
        <v>13.38</v>
      </c>
      <c r="AF4" s="436">
        <v>13.81</v>
      </c>
      <c r="AG4" s="436">
        <v>13.17</v>
      </c>
      <c r="AH4" s="437">
        <v>13.45</v>
      </c>
      <c r="AI4" s="438">
        <v>12.1</v>
      </c>
      <c r="AJ4" s="439">
        <v>10.72</v>
      </c>
      <c r="AK4" s="439">
        <v>9.65</v>
      </c>
      <c r="AL4" s="440">
        <v>10.77</v>
      </c>
      <c r="AM4" s="441">
        <v>10.02</v>
      </c>
      <c r="AN4" s="442">
        <v>8.49</v>
      </c>
      <c r="AO4" s="442">
        <v>8.26</v>
      </c>
      <c r="AP4" s="443">
        <v>8.84</v>
      </c>
      <c r="AQ4" s="444">
        <v>6.36</v>
      </c>
      <c r="AR4" s="445">
        <v>5.27</v>
      </c>
      <c r="AS4" s="445">
        <v>3.99</v>
      </c>
      <c r="AT4" s="446">
        <v>5.21</v>
      </c>
      <c r="AU4" s="447">
        <v>2.66</v>
      </c>
      <c r="AV4" s="448">
        <v>1.71</v>
      </c>
      <c r="AW4" s="448">
        <v>3.49</v>
      </c>
      <c r="AX4" s="449">
        <v>2.66</v>
      </c>
      <c r="AY4" s="453" t="s">
        <v>18</v>
      </c>
    </row>
    <row r="5" spans="1:51" x14ac:dyDescent="0.25">
      <c r="A5" s="5" t="s">
        <v>38</v>
      </c>
      <c r="B5" s="378">
        <v>6.13</v>
      </c>
      <c r="C5" s="17">
        <v>-8.2100000000000009</v>
      </c>
      <c r="D5" s="18">
        <v>-3.68</v>
      </c>
      <c r="E5" s="18">
        <v>-2.38</v>
      </c>
      <c r="F5" s="19">
        <v>-1.98</v>
      </c>
      <c r="G5" s="40">
        <v>-9.07</v>
      </c>
      <c r="H5" s="41">
        <v>-3.11</v>
      </c>
      <c r="I5" s="41">
        <v>-4.54</v>
      </c>
      <c r="J5" s="42">
        <v>-2.1</v>
      </c>
      <c r="K5" s="61">
        <v>-2</v>
      </c>
      <c r="L5" s="62">
        <v>-1.32</v>
      </c>
      <c r="M5" s="62">
        <v>0.26400000000000001</v>
      </c>
      <c r="N5" s="63">
        <v>1.27</v>
      </c>
      <c r="O5" s="82">
        <v>-0.54</v>
      </c>
      <c r="P5" s="83">
        <v>0.36</v>
      </c>
      <c r="Q5" s="83">
        <v>3.23</v>
      </c>
      <c r="R5" s="84">
        <v>2.1</v>
      </c>
      <c r="S5" s="103">
        <v>3.35</v>
      </c>
      <c r="T5" s="104">
        <v>3.55</v>
      </c>
      <c r="U5" s="104">
        <v>6.12</v>
      </c>
      <c r="V5" s="105">
        <v>5.4</v>
      </c>
      <c r="W5" s="124">
        <v>7.65</v>
      </c>
      <c r="X5" s="125">
        <v>8.4600000000000009</v>
      </c>
      <c r="Y5" s="125">
        <v>8.85</v>
      </c>
      <c r="Z5" s="126">
        <v>9.85</v>
      </c>
      <c r="AA5" s="145">
        <v>10.1</v>
      </c>
      <c r="AB5" s="146">
        <v>10.6</v>
      </c>
      <c r="AC5" s="146">
        <v>11.7</v>
      </c>
      <c r="AD5" s="147">
        <v>11.5</v>
      </c>
      <c r="AE5" s="166">
        <v>10.6</v>
      </c>
      <c r="AF5" s="167">
        <v>11.6</v>
      </c>
      <c r="AG5" s="167">
        <v>11.5</v>
      </c>
      <c r="AH5" s="168">
        <v>11.7</v>
      </c>
      <c r="AI5" s="188">
        <v>8.7899999999999991</v>
      </c>
      <c r="AJ5" s="189">
        <v>7.64</v>
      </c>
      <c r="AK5" s="189">
        <v>5.88</v>
      </c>
      <c r="AL5" s="190">
        <v>7.66</v>
      </c>
      <c r="AM5" s="208">
        <v>6.55</v>
      </c>
      <c r="AN5" s="209">
        <v>4.88</v>
      </c>
      <c r="AO5" s="209">
        <v>1.1200000000000001</v>
      </c>
      <c r="AP5" s="210">
        <v>4.42</v>
      </c>
      <c r="AQ5" s="229">
        <v>1.78</v>
      </c>
      <c r="AR5" s="230">
        <v>1.48</v>
      </c>
      <c r="AS5" s="230">
        <v>-0.89</v>
      </c>
      <c r="AT5" s="231">
        <v>3.45</v>
      </c>
      <c r="AU5" s="249">
        <v>-3.35</v>
      </c>
      <c r="AV5" s="250">
        <v>-3.98</v>
      </c>
      <c r="AW5" s="250">
        <v>-0.96399999999999997</v>
      </c>
      <c r="AX5" s="251">
        <v>-2.5</v>
      </c>
      <c r="AY5" s="375" t="s">
        <v>38</v>
      </c>
    </row>
    <row r="6" spans="1:51" x14ac:dyDescent="0.25">
      <c r="A6" s="5" t="s">
        <v>39</v>
      </c>
      <c r="B6" s="380">
        <v>2003</v>
      </c>
      <c r="C6" s="17">
        <v>2009</v>
      </c>
      <c r="D6" s="18">
        <v>2013</v>
      </c>
      <c r="E6" s="18">
        <v>2006</v>
      </c>
      <c r="F6" s="19">
        <v>2009</v>
      </c>
      <c r="G6" s="40">
        <v>2012</v>
      </c>
      <c r="H6" s="41">
        <v>2010</v>
      </c>
      <c r="I6" s="41">
        <v>2005</v>
      </c>
      <c r="J6" s="42">
        <v>2012</v>
      </c>
      <c r="K6" s="61">
        <v>2005</v>
      </c>
      <c r="L6" s="62">
        <v>2006</v>
      </c>
      <c r="M6" s="62">
        <v>2013</v>
      </c>
      <c r="N6" s="63">
        <v>2013</v>
      </c>
      <c r="O6" s="82">
        <v>2003</v>
      </c>
      <c r="P6" s="83">
        <v>2021</v>
      </c>
      <c r="Q6" s="83">
        <v>2021</v>
      </c>
      <c r="R6" s="84">
        <v>2021</v>
      </c>
      <c r="S6" s="103">
        <v>2004</v>
      </c>
      <c r="T6" s="104">
        <v>2020</v>
      </c>
      <c r="U6" s="104">
        <v>2004</v>
      </c>
      <c r="V6" s="105">
        <v>2010</v>
      </c>
      <c r="W6" s="124">
        <v>2001</v>
      </c>
      <c r="X6" s="125">
        <v>2008</v>
      </c>
      <c r="Y6" s="125">
        <v>2002</v>
      </c>
      <c r="Z6" s="126">
        <v>2001</v>
      </c>
      <c r="AA6" s="145">
        <v>2011</v>
      </c>
      <c r="AB6" s="146">
        <v>2002</v>
      </c>
      <c r="AC6" s="146">
        <v>2012</v>
      </c>
      <c r="AD6" s="147">
        <v>2011</v>
      </c>
      <c r="AE6" s="166">
        <v>2005</v>
      </c>
      <c r="AF6" s="167">
        <v>2014</v>
      </c>
      <c r="AG6" s="167">
        <v>2003</v>
      </c>
      <c r="AH6" s="168">
        <v>2005</v>
      </c>
      <c r="AI6" s="188">
        <v>2003</v>
      </c>
      <c r="AJ6" s="189">
        <v>2008</v>
      </c>
      <c r="AK6" s="189">
        <v>2003</v>
      </c>
      <c r="AL6" s="190">
        <v>2003</v>
      </c>
      <c r="AM6" s="208">
        <v>2002</v>
      </c>
      <c r="AN6" s="209">
        <v>2009</v>
      </c>
      <c r="AO6" s="209">
        <v>2003</v>
      </c>
      <c r="AP6" s="210">
        <v>2003</v>
      </c>
      <c r="AQ6" s="229">
        <v>2006</v>
      </c>
      <c r="AR6" s="230">
        <v>2007</v>
      </c>
      <c r="AS6" s="230">
        <v>2010</v>
      </c>
      <c r="AT6" s="231">
        <v>2005</v>
      </c>
      <c r="AU6" s="249">
        <v>2010</v>
      </c>
      <c r="AV6" s="250">
        <v>2009</v>
      </c>
      <c r="AW6" s="250">
        <v>2010</v>
      </c>
      <c r="AX6" s="251">
        <v>2010</v>
      </c>
      <c r="AY6" s="375" t="s">
        <v>39</v>
      </c>
    </row>
    <row r="7" spans="1:51" x14ac:dyDescent="0.25">
      <c r="A7" s="5" t="s">
        <v>40</v>
      </c>
      <c r="B7" s="378">
        <v>7.95</v>
      </c>
      <c r="C7" s="17">
        <v>8.33</v>
      </c>
      <c r="D7" s="18">
        <v>7.19</v>
      </c>
      <c r="E7" s="18">
        <v>8</v>
      </c>
      <c r="F7" s="19">
        <v>5.46</v>
      </c>
      <c r="G7" s="40">
        <v>7.16</v>
      </c>
      <c r="H7" s="41">
        <v>5.2</v>
      </c>
      <c r="I7" s="41">
        <v>6.49</v>
      </c>
      <c r="J7" s="42">
        <v>5.07</v>
      </c>
      <c r="K7" s="61">
        <v>7.15</v>
      </c>
      <c r="L7" s="62">
        <v>6.85</v>
      </c>
      <c r="M7" s="62">
        <v>7.75</v>
      </c>
      <c r="N7" s="63">
        <v>5.77</v>
      </c>
      <c r="O7" s="82">
        <v>7.93</v>
      </c>
      <c r="P7" s="83">
        <v>8.5399999999999991</v>
      </c>
      <c r="Q7" s="83">
        <v>8.4499999999999993</v>
      </c>
      <c r="R7" s="84">
        <v>6.96</v>
      </c>
      <c r="S7" s="103">
        <v>9.83</v>
      </c>
      <c r="T7" s="104">
        <v>10.3</v>
      </c>
      <c r="U7" s="104">
        <v>12.3</v>
      </c>
      <c r="V7" s="105">
        <v>10.5</v>
      </c>
      <c r="W7" s="124">
        <v>13</v>
      </c>
      <c r="X7" s="125">
        <v>13.4</v>
      </c>
      <c r="Y7" s="125">
        <v>14.9</v>
      </c>
      <c r="Z7" s="126">
        <v>13.6</v>
      </c>
      <c r="AA7" s="145">
        <v>15.4</v>
      </c>
      <c r="AB7" s="146">
        <v>15.1</v>
      </c>
      <c r="AC7" s="146">
        <v>16.2</v>
      </c>
      <c r="AD7" s="147">
        <v>15.3</v>
      </c>
      <c r="AE7" s="166">
        <v>16.5</v>
      </c>
      <c r="AF7" s="167">
        <v>16</v>
      </c>
      <c r="AG7" s="167">
        <v>13.9</v>
      </c>
      <c r="AH7" s="168">
        <v>15.6</v>
      </c>
      <c r="AI7" s="188">
        <v>16.3</v>
      </c>
      <c r="AJ7" s="189">
        <v>15</v>
      </c>
      <c r="AK7" s="189">
        <v>13.8</v>
      </c>
      <c r="AL7" s="190">
        <v>14.4</v>
      </c>
      <c r="AM7" s="208">
        <v>12.6</v>
      </c>
      <c r="AN7" s="209">
        <v>12.5</v>
      </c>
      <c r="AO7" s="209">
        <v>12.7</v>
      </c>
      <c r="AP7" s="210">
        <v>12</v>
      </c>
      <c r="AQ7" s="229">
        <v>8.58</v>
      </c>
      <c r="AR7" s="230">
        <v>8.6</v>
      </c>
      <c r="AS7" s="230">
        <v>8.34</v>
      </c>
      <c r="AT7" s="231">
        <v>7.68</v>
      </c>
      <c r="AU7" s="249">
        <v>7.98</v>
      </c>
      <c r="AV7" s="250">
        <v>8</v>
      </c>
      <c r="AW7" s="250">
        <v>8.18</v>
      </c>
      <c r="AX7" s="251">
        <v>7.72</v>
      </c>
      <c r="AY7" s="375" t="s">
        <v>40</v>
      </c>
    </row>
    <row r="8" spans="1:51" x14ac:dyDescent="0.25">
      <c r="A8" s="5" t="s">
        <v>39</v>
      </c>
      <c r="B8" s="380">
        <v>2014</v>
      </c>
      <c r="C8" s="17">
        <v>2023</v>
      </c>
      <c r="D8" s="18">
        <v>2007</v>
      </c>
      <c r="E8" s="18">
        <v>2002</v>
      </c>
      <c r="F8" s="19">
        <v>2007</v>
      </c>
      <c r="G8" s="40">
        <v>2004</v>
      </c>
      <c r="H8" s="41">
        <v>2007</v>
      </c>
      <c r="I8" s="41">
        <v>2007</v>
      </c>
      <c r="J8" s="42">
        <v>2002</v>
      </c>
      <c r="K8" s="61">
        <v>2019</v>
      </c>
      <c r="L8" s="62">
        <v>2002</v>
      </c>
      <c r="M8" s="62">
        <v>2005</v>
      </c>
      <c r="N8" s="63">
        <v>2017</v>
      </c>
      <c r="O8" s="82">
        <v>2014</v>
      </c>
      <c r="P8" s="83">
        <v>2009</v>
      </c>
      <c r="Q8" s="83">
        <v>2011</v>
      </c>
      <c r="R8" s="84">
        <v>2011</v>
      </c>
      <c r="S8" s="103">
        <v>2007</v>
      </c>
      <c r="T8" s="104">
        <v>2007</v>
      </c>
      <c r="U8" s="104">
        <v>2008</v>
      </c>
      <c r="V8" s="105">
        <v>2008</v>
      </c>
      <c r="W8" s="124">
        <v>2003</v>
      </c>
      <c r="X8" s="125">
        <v>2007</v>
      </c>
      <c r="Y8" s="125">
        <v>2005</v>
      </c>
      <c r="Z8" s="126">
        <v>2023</v>
      </c>
      <c r="AA8" s="145">
        <v>2006</v>
      </c>
      <c r="AB8" s="146">
        <v>2014</v>
      </c>
      <c r="AC8" s="146">
        <v>2006</v>
      </c>
      <c r="AD8" s="147">
        <v>2006</v>
      </c>
      <c r="AE8" s="166">
        <v>2004</v>
      </c>
      <c r="AF8" s="167">
        <v>2004</v>
      </c>
      <c r="AG8" s="167">
        <v>2008</v>
      </c>
      <c r="AH8" s="168">
        <v>2020</v>
      </c>
      <c r="AI8" s="188">
        <v>2023</v>
      </c>
      <c r="AJ8" s="189">
        <v>2023</v>
      </c>
      <c r="AK8" s="189">
        <v>2006</v>
      </c>
      <c r="AL8" s="190">
        <v>2023</v>
      </c>
      <c r="AM8" s="208">
        <v>2001</v>
      </c>
      <c r="AN8" s="209">
        <v>2001</v>
      </c>
      <c r="AO8" s="209">
        <v>2005</v>
      </c>
      <c r="AP8" s="210">
        <v>2001</v>
      </c>
      <c r="AQ8" s="229">
        <v>2005</v>
      </c>
      <c r="AR8" s="230">
        <v>2009</v>
      </c>
      <c r="AS8" s="230">
        <v>2009</v>
      </c>
      <c r="AT8" s="231">
        <v>2015</v>
      </c>
      <c r="AU8" s="249">
        <v>2018</v>
      </c>
      <c r="AV8" s="250">
        <v>2015</v>
      </c>
      <c r="AW8" s="250">
        <v>2002</v>
      </c>
      <c r="AX8" s="251">
        <v>2015</v>
      </c>
      <c r="AY8" s="375" t="s">
        <v>39</v>
      </c>
    </row>
    <row r="9" spans="1:51" x14ac:dyDescent="0.25">
      <c r="A9" s="2" t="s">
        <v>19</v>
      </c>
      <c r="B9" s="381">
        <f>MIN(C9:AX9)</f>
        <v>-4.7</v>
      </c>
      <c r="C9" s="20">
        <v>4.0999999999999996</v>
      </c>
      <c r="D9" s="21">
        <v>-3.1</v>
      </c>
      <c r="E9" s="21">
        <v>-4.2</v>
      </c>
      <c r="F9" s="22">
        <v>-4.2</v>
      </c>
      <c r="G9" s="43">
        <v>-4.7</v>
      </c>
      <c r="H9" s="44">
        <v>-1.8</v>
      </c>
      <c r="I9" s="44">
        <v>-2.7</v>
      </c>
      <c r="J9" s="45">
        <v>-4.7</v>
      </c>
      <c r="K9" s="64">
        <v>-4.0999999999999996</v>
      </c>
      <c r="L9" s="65">
        <v>-0.6</v>
      </c>
      <c r="M9" s="65">
        <v>0.9</v>
      </c>
      <c r="N9" s="66">
        <v>-4.0999999999999996</v>
      </c>
      <c r="O9" s="85">
        <v>-1.3</v>
      </c>
      <c r="P9" s="86">
        <v>2.5</v>
      </c>
      <c r="Q9" s="86">
        <v>2.8</v>
      </c>
      <c r="R9" s="87">
        <v>-1.3</v>
      </c>
      <c r="S9" s="106">
        <v>3.8</v>
      </c>
      <c r="T9" s="107">
        <v>4.5999999999999996</v>
      </c>
      <c r="U9" s="107">
        <v>5.2</v>
      </c>
      <c r="V9" s="108">
        <v>3.8</v>
      </c>
      <c r="W9" s="127">
        <v>8.6999999999999993</v>
      </c>
      <c r="X9" s="128">
        <v>12.6</v>
      </c>
      <c r="Y9" s="128">
        <v>11.5</v>
      </c>
      <c r="Z9" s="129">
        <v>8.6999999999999993</v>
      </c>
      <c r="AA9" s="148">
        <v>11.8</v>
      </c>
      <c r="AB9" s="149">
        <v>10.9</v>
      </c>
      <c r="AC9" s="149">
        <v>12.1</v>
      </c>
      <c r="AD9" s="150">
        <v>10.9</v>
      </c>
      <c r="AE9" s="169">
        <v>10.3</v>
      </c>
      <c r="AF9" s="170">
        <v>13.5</v>
      </c>
      <c r="AG9" s="170">
        <v>11.1</v>
      </c>
      <c r="AH9" s="171">
        <v>10.3</v>
      </c>
      <c r="AI9" s="191">
        <v>13.8</v>
      </c>
      <c r="AJ9" s="192">
        <v>12.5</v>
      </c>
      <c r="AK9" s="192">
        <v>8.6</v>
      </c>
      <c r="AL9" s="193">
        <v>8.6</v>
      </c>
      <c r="AM9" s="211">
        <v>8.8000000000000007</v>
      </c>
      <c r="AN9" s="212">
        <v>0.8</v>
      </c>
      <c r="AO9" s="212">
        <v>6.8</v>
      </c>
      <c r="AP9" s="213">
        <v>0.8</v>
      </c>
      <c r="AQ9" s="232">
        <v>7.1</v>
      </c>
      <c r="AR9" s="233">
        <v>3.8</v>
      </c>
      <c r="AS9" s="233">
        <v>0.7</v>
      </c>
      <c r="AT9" s="234">
        <v>0.7</v>
      </c>
      <c r="AU9" s="252">
        <v>-3.8</v>
      </c>
      <c r="AV9" s="253">
        <v>1</v>
      </c>
      <c r="AW9" s="253">
        <v>6</v>
      </c>
      <c r="AX9" s="254">
        <v>-3.8</v>
      </c>
      <c r="AY9" s="262" t="s">
        <v>19</v>
      </c>
    </row>
    <row r="10" spans="1:51" x14ac:dyDescent="0.25">
      <c r="A10" s="2" t="s">
        <v>20</v>
      </c>
      <c r="B10" s="382">
        <v>-15.7</v>
      </c>
      <c r="C10" s="23">
        <v>-15.7</v>
      </c>
      <c r="D10" s="24">
        <v>-10</v>
      </c>
      <c r="E10" s="24">
        <v>-12</v>
      </c>
      <c r="F10" s="25">
        <v>-15.7</v>
      </c>
      <c r="G10" s="46">
        <v>-12.4</v>
      </c>
      <c r="H10" s="47">
        <v>-12.3</v>
      </c>
      <c r="I10" s="47">
        <v>-11</v>
      </c>
      <c r="J10" s="48">
        <v>-13.5</v>
      </c>
      <c r="K10" s="67">
        <v>-11.9</v>
      </c>
      <c r="L10" s="68">
        <v>-8.1</v>
      </c>
      <c r="M10" s="68">
        <v>-4.5</v>
      </c>
      <c r="N10" s="69">
        <v>-11.9</v>
      </c>
      <c r="O10" s="88">
        <v>-5.4</v>
      </c>
      <c r="P10" s="89">
        <v>-4.4000000000000004</v>
      </c>
      <c r="Q10" s="89">
        <v>-1.7</v>
      </c>
      <c r="R10" s="90">
        <v>-5.4</v>
      </c>
      <c r="S10" s="109">
        <v>-0.8</v>
      </c>
      <c r="T10" s="110">
        <v>-0.2</v>
      </c>
      <c r="U10" s="110">
        <v>1.8</v>
      </c>
      <c r="V10" s="111">
        <v>-0.8</v>
      </c>
      <c r="W10" s="130">
        <v>3.1</v>
      </c>
      <c r="X10" s="131">
        <v>4</v>
      </c>
      <c r="Y10" s="131">
        <v>4.5999999999999996</v>
      </c>
      <c r="Z10" s="132">
        <v>3.1</v>
      </c>
      <c r="AA10" s="151">
        <v>5.0999999999999996</v>
      </c>
      <c r="AB10" s="152">
        <v>6.6</v>
      </c>
      <c r="AC10" s="152">
        <v>6.1</v>
      </c>
      <c r="AD10" s="153">
        <v>5.0999999999999996</v>
      </c>
      <c r="AE10" s="172">
        <v>5.8</v>
      </c>
      <c r="AF10" s="173">
        <v>6.8</v>
      </c>
      <c r="AG10" s="173">
        <v>5.7</v>
      </c>
      <c r="AH10" s="174">
        <v>5.7</v>
      </c>
      <c r="AI10" s="178">
        <v>4.9000000000000004</v>
      </c>
      <c r="AJ10" s="194">
        <v>2.1</v>
      </c>
      <c r="AK10" s="194">
        <v>0.7</v>
      </c>
      <c r="AL10" s="195">
        <v>0.7</v>
      </c>
      <c r="AM10" s="214">
        <v>0.5</v>
      </c>
      <c r="AN10" s="215">
        <v>-2</v>
      </c>
      <c r="AO10" s="215">
        <v>-5.5</v>
      </c>
      <c r="AP10" s="216">
        <v>-5.5</v>
      </c>
      <c r="AQ10" s="235">
        <v>-1</v>
      </c>
      <c r="AR10" s="236">
        <v>-3.8</v>
      </c>
      <c r="AS10" s="236">
        <v>-6</v>
      </c>
      <c r="AT10" s="237">
        <v>-6</v>
      </c>
      <c r="AU10" s="255">
        <v>-8.4</v>
      </c>
      <c r="AV10" s="256">
        <v>-10.6</v>
      </c>
      <c r="AW10" s="256">
        <v>-6.7</v>
      </c>
      <c r="AX10" s="257">
        <v>-10.6</v>
      </c>
      <c r="AY10" s="262" t="s">
        <v>20</v>
      </c>
    </row>
    <row r="11" spans="1:51" x14ac:dyDescent="0.25">
      <c r="A11" s="2" t="s">
        <v>39</v>
      </c>
      <c r="B11" s="383">
        <v>2009</v>
      </c>
      <c r="C11" s="23">
        <v>2009</v>
      </c>
      <c r="D11" s="24">
        <v>2013</v>
      </c>
      <c r="E11" s="24">
        <v>2013</v>
      </c>
      <c r="F11" s="25">
        <v>2009</v>
      </c>
      <c r="G11" s="46">
        <v>2012</v>
      </c>
      <c r="H11" s="47">
        <v>2012</v>
      </c>
      <c r="I11" s="47">
        <v>2005</v>
      </c>
      <c r="J11" s="48">
        <v>2012</v>
      </c>
      <c r="K11" s="67">
        <v>2005</v>
      </c>
      <c r="L11" s="68">
        <v>2013</v>
      </c>
      <c r="M11" s="68">
        <v>2013</v>
      </c>
      <c r="N11" s="69">
        <v>2005</v>
      </c>
      <c r="O11" s="88">
        <v>2003</v>
      </c>
      <c r="P11" s="89">
        <v>2003</v>
      </c>
      <c r="Q11" s="89">
        <v>2017</v>
      </c>
      <c r="R11" s="90">
        <v>2003</v>
      </c>
      <c r="S11" s="109">
        <v>2016</v>
      </c>
      <c r="T11" s="110">
        <v>2005</v>
      </c>
      <c r="U11" s="110">
        <v>2004</v>
      </c>
      <c r="V11" s="111">
        <v>2016</v>
      </c>
      <c r="W11" s="130">
        <v>2006</v>
      </c>
      <c r="X11" s="131">
        <v>2001</v>
      </c>
      <c r="Y11" s="131">
        <v>2018</v>
      </c>
      <c r="Z11" s="132">
        <v>2006</v>
      </c>
      <c r="AA11" s="151">
        <v>2011</v>
      </c>
      <c r="AB11" s="152">
        <v>2020</v>
      </c>
      <c r="AC11" s="152">
        <v>2015</v>
      </c>
      <c r="AD11" s="153">
        <v>2011</v>
      </c>
      <c r="AE11" s="172">
        <v>2015</v>
      </c>
      <c r="AF11" s="173">
        <v>2005</v>
      </c>
      <c r="AG11" s="173">
        <v>2011</v>
      </c>
      <c r="AH11" s="174">
        <v>2011</v>
      </c>
      <c r="AI11" s="178">
        <v>2007</v>
      </c>
      <c r="AJ11" s="194">
        <v>2008</v>
      </c>
      <c r="AK11" s="194">
        <v>2018</v>
      </c>
      <c r="AL11" s="195">
        <v>2018</v>
      </c>
      <c r="AM11" s="214">
        <v>2002</v>
      </c>
      <c r="AN11" s="215">
        <v>2003</v>
      </c>
      <c r="AO11" s="215">
        <v>2003</v>
      </c>
      <c r="AP11" s="216">
        <v>2003</v>
      </c>
      <c r="AQ11" s="235">
        <v>2009</v>
      </c>
      <c r="AR11" s="236">
        <v>2005</v>
      </c>
      <c r="AS11" s="236">
        <v>2010</v>
      </c>
      <c r="AT11" s="237">
        <v>2010</v>
      </c>
      <c r="AU11" s="255">
        <v>2010</v>
      </c>
      <c r="AV11" s="256">
        <v>2010</v>
      </c>
      <c r="AW11" s="256">
        <v>2014</v>
      </c>
      <c r="AX11" s="257">
        <v>2010</v>
      </c>
      <c r="AY11" s="262" t="s">
        <v>39</v>
      </c>
    </row>
    <row r="12" spans="1:51" x14ac:dyDescent="0.25">
      <c r="A12" s="2" t="s">
        <v>44</v>
      </c>
      <c r="B12" s="381">
        <f>MAX(C12:AX12)</f>
        <v>20.6</v>
      </c>
      <c r="C12" s="20">
        <v>11.4</v>
      </c>
      <c r="D12" s="21">
        <v>9.9</v>
      </c>
      <c r="E12" s="21">
        <v>5.4</v>
      </c>
      <c r="F12" s="22">
        <v>11.4</v>
      </c>
      <c r="G12" s="43">
        <v>8.9</v>
      </c>
      <c r="H12" s="44">
        <v>10.199999999999999</v>
      </c>
      <c r="I12" s="44">
        <v>4.9000000000000004</v>
      </c>
      <c r="J12" s="45">
        <v>10.199999999999999</v>
      </c>
      <c r="K12" s="64">
        <v>8.6999999999999993</v>
      </c>
      <c r="L12" s="65">
        <v>11.7</v>
      </c>
      <c r="M12" s="65">
        <v>11.6</v>
      </c>
      <c r="N12" s="66">
        <v>11.7</v>
      </c>
      <c r="O12" s="85">
        <v>9.4</v>
      </c>
      <c r="P12" s="86">
        <v>8.6</v>
      </c>
      <c r="Q12" s="86">
        <v>12.4</v>
      </c>
      <c r="R12" s="87">
        <v>12.4</v>
      </c>
      <c r="S12" s="106">
        <v>12.8</v>
      </c>
      <c r="T12" s="107">
        <v>11.5</v>
      </c>
      <c r="U12" s="107">
        <v>11.8</v>
      </c>
      <c r="V12" s="108">
        <v>12.8</v>
      </c>
      <c r="W12" s="127">
        <v>14.5</v>
      </c>
      <c r="X12" s="128">
        <v>18.5</v>
      </c>
      <c r="Y12" s="128">
        <v>16.5</v>
      </c>
      <c r="Z12" s="129">
        <v>18.5</v>
      </c>
      <c r="AA12" s="148">
        <v>17.3</v>
      </c>
      <c r="AB12" s="149">
        <v>16.600000000000001</v>
      </c>
      <c r="AC12" s="149">
        <v>17.399999999999999</v>
      </c>
      <c r="AD12" s="150">
        <v>17.399999999999999</v>
      </c>
      <c r="AE12" s="169">
        <v>16.7</v>
      </c>
      <c r="AF12" s="170">
        <v>20.6</v>
      </c>
      <c r="AG12" s="170">
        <v>18.8</v>
      </c>
      <c r="AH12" s="171">
        <v>20.6</v>
      </c>
      <c r="AI12" s="191">
        <v>19.3</v>
      </c>
      <c r="AJ12" s="192">
        <v>17.7</v>
      </c>
      <c r="AK12" s="192">
        <v>15.1</v>
      </c>
      <c r="AL12" s="193">
        <v>19.3</v>
      </c>
      <c r="AM12" s="211">
        <v>15.5</v>
      </c>
      <c r="AN12" s="212">
        <v>17.100000000000001</v>
      </c>
      <c r="AO12" s="212">
        <v>11.9</v>
      </c>
      <c r="AP12" s="213">
        <v>17.100000000000001</v>
      </c>
      <c r="AQ12" s="232">
        <v>10.3</v>
      </c>
      <c r="AR12" s="233">
        <v>12</v>
      </c>
      <c r="AS12" s="233">
        <v>8.1</v>
      </c>
      <c r="AT12" s="234">
        <v>12</v>
      </c>
      <c r="AU12" s="252">
        <v>10.3</v>
      </c>
      <c r="AV12" s="253">
        <v>9.3000000000000007</v>
      </c>
      <c r="AW12" s="253">
        <v>11.7</v>
      </c>
      <c r="AX12" s="254">
        <v>11.7</v>
      </c>
      <c r="AY12" s="262" t="s">
        <v>44</v>
      </c>
    </row>
    <row r="13" spans="1:51" x14ac:dyDescent="0.25">
      <c r="A13" s="2" t="s">
        <v>45</v>
      </c>
      <c r="B13" s="382">
        <v>21.9</v>
      </c>
      <c r="C13" s="23">
        <v>12</v>
      </c>
      <c r="D13" s="24">
        <v>12.5</v>
      </c>
      <c r="E13" s="24">
        <v>14</v>
      </c>
      <c r="F13" s="25">
        <v>14</v>
      </c>
      <c r="G13" s="46">
        <v>12.5</v>
      </c>
      <c r="H13" s="47">
        <v>11.5</v>
      </c>
      <c r="I13" s="47">
        <v>11.2</v>
      </c>
      <c r="J13" s="48">
        <v>12.5</v>
      </c>
      <c r="K13" s="67">
        <v>10</v>
      </c>
      <c r="L13" s="68">
        <v>13</v>
      </c>
      <c r="M13" s="68">
        <v>13.2</v>
      </c>
      <c r="N13" s="69">
        <v>13.2</v>
      </c>
      <c r="O13" s="88">
        <v>13.6</v>
      </c>
      <c r="P13" s="89">
        <v>13.3</v>
      </c>
      <c r="Q13" s="89">
        <v>13.4</v>
      </c>
      <c r="R13" s="90">
        <v>13.6</v>
      </c>
      <c r="S13" s="109">
        <v>17.5</v>
      </c>
      <c r="T13" s="110">
        <v>14.8</v>
      </c>
      <c r="U13" s="110">
        <v>17.3</v>
      </c>
      <c r="V13" s="111">
        <v>17.5</v>
      </c>
      <c r="W13" s="130">
        <v>16.8</v>
      </c>
      <c r="X13" s="131">
        <v>18.600000000000001</v>
      </c>
      <c r="Y13" s="131">
        <v>19.399999999999999</v>
      </c>
      <c r="Z13" s="132">
        <v>19.399999999999999</v>
      </c>
      <c r="AA13" s="151">
        <v>20.7</v>
      </c>
      <c r="AB13" s="152">
        <v>21.4</v>
      </c>
      <c r="AC13" s="152">
        <v>21.9</v>
      </c>
      <c r="AD13" s="153">
        <v>21.9</v>
      </c>
      <c r="AE13" s="172">
        <v>21.5</v>
      </c>
      <c r="AF13" s="173">
        <v>20.399999999999999</v>
      </c>
      <c r="AG13" s="173">
        <v>20.9</v>
      </c>
      <c r="AH13" s="174">
        <v>21.5</v>
      </c>
      <c r="AI13" s="178">
        <v>19.3</v>
      </c>
      <c r="AJ13" s="194">
        <v>19.7</v>
      </c>
      <c r="AK13" s="194">
        <v>16.600000000000001</v>
      </c>
      <c r="AL13" s="195">
        <v>19.3</v>
      </c>
      <c r="AM13" s="214">
        <v>17.899999999999999</v>
      </c>
      <c r="AN13" s="215">
        <v>17.100000000000001</v>
      </c>
      <c r="AO13" s="215">
        <v>16.5</v>
      </c>
      <c r="AP13" s="216">
        <v>17.899999999999999</v>
      </c>
      <c r="AQ13" s="235">
        <v>16.399999999999999</v>
      </c>
      <c r="AR13" s="236">
        <v>13.6</v>
      </c>
      <c r="AS13" s="236">
        <v>12.3</v>
      </c>
      <c r="AT13" s="237">
        <v>16.399999999999999</v>
      </c>
      <c r="AU13" s="255">
        <v>12</v>
      </c>
      <c r="AV13" s="256">
        <v>11.2</v>
      </c>
      <c r="AW13" s="256">
        <v>14</v>
      </c>
      <c r="AX13" s="257">
        <v>14</v>
      </c>
      <c r="AY13" s="262" t="s">
        <v>45</v>
      </c>
    </row>
    <row r="14" spans="1:51" x14ac:dyDescent="0.25">
      <c r="A14" s="2" t="s">
        <v>39</v>
      </c>
      <c r="B14" s="383">
        <v>2019</v>
      </c>
      <c r="C14" s="23">
        <v>2012</v>
      </c>
      <c r="D14" s="24">
        <v>2008</v>
      </c>
      <c r="E14" s="24">
        <v>2002</v>
      </c>
      <c r="F14" s="25">
        <v>2002</v>
      </c>
      <c r="G14" s="46">
        <v>2004</v>
      </c>
      <c r="H14" s="47">
        <v>2002</v>
      </c>
      <c r="I14" s="47">
        <v>2021</v>
      </c>
      <c r="J14" s="48">
        <v>2004</v>
      </c>
      <c r="K14" s="67">
        <v>2002</v>
      </c>
      <c r="L14" s="68">
        <v>2010</v>
      </c>
      <c r="M14" s="68">
        <v>2005</v>
      </c>
      <c r="N14" s="69">
        <v>2006</v>
      </c>
      <c r="O14" s="88">
        <v>2014</v>
      </c>
      <c r="P14" s="89">
        <v>2003</v>
      </c>
      <c r="Q14" s="89">
        <v>2005</v>
      </c>
      <c r="R14" s="90">
        <v>2014</v>
      </c>
      <c r="S14" s="109">
        <v>2011</v>
      </c>
      <c r="T14" s="110">
        <v>2017</v>
      </c>
      <c r="U14" s="110">
        <v>2017</v>
      </c>
      <c r="V14" s="111">
        <v>2011</v>
      </c>
      <c r="W14" s="130">
        <v>2014</v>
      </c>
      <c r="X14" s="131">
        <v>2021</v>
      </c>
      <c r="Y14" s="131">
        <v>2019</v>
      </c>
      <c r="Z14" s="132">
        <v>2019</v>
      </c>
      <c r="AA14" s="151">
        <v>2015</v>
      </c>
      <c r="AB14" s="152">
        <v>2016</v>
      </c>
      <c r="AC14" s="152">
        <v>2019</v>
      </c>
      <c r="AD14" s="153">
        <v>2019</v>
      </c>
      <c r="AE14" s="172">
        <v>2020</v>
      </c>
      <c r="AF14" s="173">
        <v>2020</v>
      </c>
      <c r="AG14" s="173">
        <v>2020</v>
      </c>
      <c r="AH14" s="174">
        <v>2020</v>
      </c>
      <c r="AI14" s="178">
        <v>2023</v>
      </c>
      <c r="AJ14" s="194">
        <v>2016</v>
      </c>
      <c r="AK14" s="194">
        <v>2006</v>
      </c>
      <c r="AL14" s="195">
        <v>2023</v>
      </c>
      <c r="AM14" s="214">
        <v>2009</v>
      </c>
      <c r="AN14" s="215">
        <v>2023</v>
      </c>
      <c r="AO14" s="215">
        <v>2001</v>
      </c>
      <c r="AP14" s="216">
        <v>2009</v>
      </c>
      <c r="AQ14" s="235">
        <v>2015</v>
      </c>
      <c r="AR14" s="236">
        <v>2006</v>
      </c>
      <c r="AS14" s="236">
        <v>2009</v>
      </c>
      <c r="AT14" s="237">
        <v>2015</v>
      </c>
      <c r="AU14" s="255">
        <v>2001</v>
      </c>
      <c r="AV14" s="256">
        <v>2015</v>
      </c>
      <c r="AW14" s="256">
        <v>2021</v>
      </c>
      <c r="AX14" s="257">
        <v>2021</v>
      </c>
      <c r="AY14" s="262" t="s">
        <v>39</v>
      </c>
    </row>
    <row r="15" spans="1:51" x14ac:dyDescent="0.25">
      <c r="A15" s="455" t="s">
        <v>21</v>
      </c>
      <c r="B15" s="381">
        <f t="shared" ref="B15:B20" si="0">SUM(F15,J15,N15,R15,V15,Z15,AD15,AH15,AL15,AP15,AT15,AX15)</f>
        <v>28</v>
      </c>
      <c r="C15" s="414">
        <v>0</v>
      </c>
      <c r="D15" s="415">
        <v>4</v>
      </c>
      <c r="E15" s="415">
        <v>5</v>
      </c>
      <c r="F15" s="416">
        <v>9</v>
      </c>
      <c r="G15" s="417">
        <v>4</v>
      </c>
      <c r="H15" s="418">
        <v>3</v>
      </c>
      <c r="I15" s="418">
        <v>3</v>
      </c>
      <c r="J15" s="419">
        <v>10</v>
      </c>
      <c r="K15" s="420">
        <v>3</v>
      </c>
      <c r="L15" s="421">
        <v>1</v>
      </c>
      <c r="M15" s="421">
        <v>0</v>
      </c>
      <c r="N15" s="422">
        <v>4</v>
      </c>
      <c r="O15" s="423">
        <v>2</v>
      </c>
      <c r="P15" s="424">
        <v>0</v>
      </c>
      <c r="Q15" s="424">
        <v>0</v>
      </c>
      <c r="R15" s="425">
        <v>2</v>
      </c>
      <c r="S15" s="426">
        <v>0</v>
      </c>
      <c r="T15" s="427">
        <v>0</v>
      </c>
      <c r="U15" s="427">
        <v>0</v>
      </c>
      <c r="V15" s="428">
        <v>0</v>
      </c>
      <c r="W15" s="429">
        <v>0</v>
      </c>
      <c r="X15" s="430">
        <v>0</v>
      </c>
      <c r="Y15" s="430">
        <v>0</v>
      </c>
      <c r="Z15" s="431">
        <v>0</v>
      </c>
      <c r="AA15" s="432">
        <v>0</v>
      </c>
      <c r="AB15" s="432">
        <v>0</v>
      </c>
      <c r="AC15" s="432">
        <v>0</v>
      </c>
      <c r="AD15" s="432">
        <v>0</v>
      </c>
      <c r="AE15" s="435">
        <v>0</v>
      </c>
      <c r="AF15" s="436">
        <v>0</v>
      </c>
      <c r="AG15" s="436">
        <v>0</v>
      </c>
      <c r="AH15" s="437">
        <v>0</v>
      </c>
      <c r="AI15" s="438">
        <v>0</v>
      </c>
      <c r="AJ15" s="438">
        <v>0</v>
      </c>
      <c r="AK15" s="438">
        <v>0</v>
      </c>
      <c r="AL15" s="438">
        <v>0</v>
      </c>
      <c r="AM15" s="441">
        <v>0</v>
      </c>
      <c r="AN15" s="442">
        <v>0</v>
      </c>
      <c r="AO15" s="442">
        <v>0</v>
      </c>
      <c r="AP15" s="443">
        <v>0</v>
      </c>
      <c r="AQ15" s="444">
        <v>0</v>
      </c>
      <c r="AR15" s="445">
        <v>0</v>
      </c>
      <c r="AS15" s="445">
        <v>0</v>
      </c>
      <c r="AT15" s="446">
        <v>0</v>
      </c>
      <c r="AU15" s="447">
        <v>3</v>
      </c>
      <c r="AV15" s="448">
        <v>0</v>
      </c>
      <c r="AW15" s="448">
        <v>0</v>
      </c>
      <c r="AX15" s="449">
        <v>3</v>
      </c>
      <c r="AY15" s="492" t="s">
        <v>21</v>
      </c>
    </row>
    <row r="16" spans="1:51" x14ac:dyDescent="0.25">
      <c r="A16" s="455" t="s">
        <v>22</v>
      </c>
      <c r="B16" s="384">
        <f t="shared" si="0"/>
        <v>45.03</v>
      </c>
      <c r="C16" s="456">
        <v>3.18</v>
      </c>
      <c r="D16" s="457">
        <v>3.36</v>
      </c>
      <c r="E16" s="457">
        <v>4.2300000000000004</v>
      </c>
      <c r="F16" s="458">
        <v>10.76</v>
      </c>
      <c r="G16" s="459">
        <v>3.33</v>
      </c>
      <c r="H16" s="460">
        <v>3.86</v>
      </c>
      <c r="I16" s="460">
        <v>2.5499999999999998</v>
      </c>
      <c r="J16" s="461">
        <v>9.83</v>
      </c>
      <c r="K16" s="462">
        <v>2.83</v>
      </c>
      <c r="L16" s="463">
        <v>2.0099999999999998</v>
      </c>
      <c r="M16" s="463">
        <v>1.82</v>
      </c>
      <c r="N16" s="464">
        <v>6.66</v>
      </c>
      <c r="O16" s="465">
        <v>1.74</v>
      </c>
      <c r="P16" s="466">
        <v>1.32</v>
      </c>
      <c r="Q16" s="466">
        <v>0.49</v>
      </c>
      <c r="R16" s="467">
        <v>3.53</v>
      </c>
      <c r="S16" s="468">
        <v>0.13</v>
      </c>
      <c r="T16" s="469">
        <v>0.1</v>
      </c>
      <c r="U16" s="469">
        <v>0</v>
      </c>
      <c r="V16" s="470">
        <v>0.24</v>
      </c>
      <c r="W16" s="471">
        <v>0</v>
      </c>
      <c r="X16" s="472">
        <v>0</v>
      </c>
      <c r="Y16" s="472">
        <v>0</v>
      </c>
      <c r="Z16" s="473">
        <v>0</v>
      </c>
      <c r="AA16" s="474">
        <v>0</v>
      </c>
      <c r="AB16" s="475">
        <v>0</v>
      </c>
      <c r="AC16" s="475">
        <v>0</v>
      </c>
      <c r="AD16" s="476">
        <v>0</v>
      </c>
      <c r="AE16" s="477">
        <v>0</v>
      </c>
      <c r="AF16" s="478">
        <v>0</v>
      </c>
      <c r="AG16" s="478">
        <v>0</v>
      </c>
      <c r="AH16" s="479">
        <v>0</v>
      </c>
      <c r="AI16" s="480">
        <v>0</v>
      </c>
      <c r="AJ16" s="481">
        <v>0</v>
      </c>
      <c r="AK16" s="481">
        <v>0</v>
      </c>
      <c r="AL16" s="482">
        <v>0</v>
      </c>
      <c r="AM16" s="483">
        <v>0</v>
      </c>
      <c r="AN16" s="484">
        <v>0.23</v>
      </c>
      <c r="AO16" s="484">
        <v>0.54</v>
      </c>
      <c r="AP16" s="485">
        <v>0.77</v>
      </c>
      <c r="AQ16" s="486">
        <v>0.5</v>
      </c>
      <c r="AR16" s="487">
        <v>1.1399999999999999</v>
      </c>
      <c r="AS16" s="487">
        <v>1.78</v>
      </c>
      <c r="AT16" s="488">
        <v>3.36</v>
      </c>
      <c r="AU16" s="489">
        <v>2.96</v>
      </c>
      <c r="AV16" s="490">
        <v>3.96</v>
      </c>
      <c r="AW16" s="490">
        <v>3.1</v>
      </c>
      <c r="AX16" s="491">
        <v>9.8800000000000008</v>
      </c>
      <c r="AY16" s="492" t="s">
        <v>22</v>
      </c>
    </row>
    <row r="17" spans="1:51" x14ac:dyDescent="0.25">
      <c r="A17" s="455" t="s">
        <v>23</v>
      </c>
      <c r="B17" s="381">
        <f t="shared" si="0"/>
        <v>1.51</v>
      </c>
      <c r="C17" s="414">
        <v>0</v>
      </c>
      <c r="D17" s="415">
        <v>0</v>
      </c>
      <c r="E17" s="415">
        <v>0</v>
      </c>
      <c r="F17" s="416">
        <v>0</v>
      </c>
      <c r="G17" s="417">
        <v>0</v>
      </c>
      <c r="H17" s="418">
        <v>0</v>
      </c>
      <c r="I17" s="418">
        <v>0</v>
      </c>
      <c r="J17" s="419">
        <v>1.51</v>
      </c>
      <c r="K17" s="420">
        <v>0</v>
      </c>
      <c r="L17" s="421">
        <v>0</v>
      </c>
      <c r="M17" s="421">
        <v>0</v>
      </c>
      <c r="N17" s="422">
        <v>0</v>
      </c>
      <c r="O17" s="423">
        <v>0</v>
      </c>
      <c r="P17" s="424">
        <v>0</v>
      </c>
      <c r="Q17" s="424">
        <v>0</v>
      </c>
      <c r="R17" s="425">
        <v>0</v>
      </c>
      <c r="S17" s="426">
        <v>0</v>
      </c>
      <c r="T17" s="427">
        <v>0</v>
      </c>
      <c r="U17" s="427">
        <v>0</v>
      </c>
      <c r="V17" s="428">
        <v>0</v>
      </c>
      <c r="W17" s="429">
        <v>0</v>
      </c>
      <c r="X17" s="430">
        <v>0</v>
      </c>
      <c r="Y17" s="430">
        <v>0</v>
      </c>
      <c r="Z17" s="431">
        <v>0</v>
      </c>
      <c r="AA17" s="432">
        <v>0</v>
      </c>
      <c r="AB17" s="432">
        <v>0</v>
      </c>
      <c r="AC17" s="432">
        <v>0</v>
      </c>
      <c r="AD17" s="432">
        <v>0</v>
      </c>
      <c r="AE17" s="435">
        <v>0</v>
      </c>
      <c r="AF17" s="436">
        <v>0</v>
      </c>
      <c r="AG17" s="436">
        <v>0</v>
      </c>
      <c r="AH17" s="437">
        <v>0</v>
      </c>
      <c r="AI17" s="438">
        <v>0</v>
      </c>
      <c r="AJ17" s="438">
        <v>0</v>
      </c>
      <c r="AK17" s="438">
        <v>0</v>
      </c>
      <c r="AL17" s="438">
        <v>0</v>
      </c>
      <c r="AM17" s="441">
        <v>0</v>
      </c>
      <c r="AN17" s="442">
        <v>0</v>
      </c>
      <c r="AO17" s="442">
        <v>0</v>
      </c>
      <c r="AP17" s="443">
        <v>0</v>
      </c>
      <c r="AQ17" s="444">
        <v>0</v>
      </c>
      <c r="AR17" s="445">
        <v>0</v>
      </c>
      <c r="AS17" s="445">
        <v>0</v>
      </c>
      <c r="AT17" s="446">
        <v>0</v>
      </c>
      <c r="AU17" s="447">
        <v>0</v>
      </c>
      <c r="AV17" s="448">
        <v>0</v>
      </c>
      <c r="AW17" s="448">
        <v>0</v>
      </c>
      <c r="AX17" s="449">
        <v>0</v>
      </c>
      <c r="AY17" s="492" t="s">
        <v>23</v>
      </c>
    </row>
    <row r="18" spans="1:51" x14ac:dyDescent="0.25">
      <c r="A18" s="455" t="s">
        <v>24</v>
      </c>
      <c r="B18" s="381">
        <f t="shared" si="0"/>
        <v>5.77</v>
      </c>
      <c r="C18" s="456">
        <v>1.05</v>
      </c>
      <c r="D18" s="457">
        <v>0.59</v>
      </c>
      <c r="E18" s="457">
        <v>0.63</v>
      </c>
      <c r="F18" s="458">
        <v>2.25</v>
      </c>
      <c r="G18" s="459">
        <v>0.64</v>
      </c>
      <c r="H18" s="460">
        <v>0.46</v>
      </c>
      <c r="I18" s="460">
        <v>0.42</v>
      </c>
      <c r="J18" s="461">
        <v>1.51</v>
      </c>
      <c r="K18" s="462">
        <v>0.36</v>
      </c>
      <c r="L18" s="463">
        <v>0.05</v>
      </c>
      <c r="M18" s="463">
        <v>0</v>
      </c>
      <c r="N18" s="464">
        <v>0.41</v>
      </c>
      <c r="O18" s="465">
        <v>0.05</v>
      </c>
      <c r="P18" s="466">
        <v>0</v>
      </c>
      <c r="Q18" s="466">
        <v>0</v>
      </c>
      <c r="R18" s="467">
        <v>0.05</v>
      </c>
      <c r="S18" s="468">
        <v>0</v>
      </c>
      <c r="T18" s="469">
        <v>0</v>
      </c>
      <c r="U18" s="469">
        <v>0</v>
      </c>
      <c r="V18" s="470">
        <v>0</v>
      </c>
      <c r="W18" s="471">
        <v>0</v>
      </c>
      <c r="X18" s="472">
        <v>0</v>
      </c>
      <c r="Y18" s="472">
        <v>0</v>
      </c>
      <c r="Z18" s="473">
        <v>0</v>
      </c>
      <c r="AA18" s="474">
        <v>0</v>
      </c>
      <c r="AB18" s="475">
        <v>0</v>
      </c>
      <c r="AC18" s="475">
        <v>0</v>
      </c>
      <c r="AD18" s="476">
        <v>0</v>
      </c>
      <c r="AE18" s="477">
        <v>0</v>
      </c>
      <c r="AF18" s="478">
        <v>0</v>
      </c>
      <c r="AG18" s="478">
        <v>0</v>
      </c>
      <c r="AH18" s="479">
        <v>0</v>
      </c>
      <c r="AI18" s="480">
        <v>0</v>
      </c>
      <c r="AJ18" s="481">
        <v>0</v>
      </c>
      <c r="AK18" s="481">
        <v>0</v>
      </c>
      <c r="AL18" s="482">
        <v>0</v>
      </c>
      <c r="AM18" s="483">
        <v>0</v>
      </c>
      <c r="AN18" s="484">
        <v>0</v>
      </c>
      <c r="AO18" s="484">
        <v>0.1</v>
      </c>
      <c r="AP18" s="485">
        <v>0.1</v>
      </c>
      <c r="AQ18" s="486">
        <v>0</v>
      </c>
      <c r="AR18" s="487">
        <v>0</v>
      </c>
      <c r="AS18" s="487">
        <v>0.1</v>
      </c>
      <c r="AT18" s="488">
        <v>0.1</v>
      </c>
      <c r="AU18" s="489">
        <v>0.23</v>
      </c>
      <c r="AV18" s="490">
        <v>0.68</v>
      </c>
      <c r="AW18" s="490">
        <v>0.36</v>
      </c>
      <c r="AX18" s="491">
        <v>1.35</v>
      </c>
      <c r="AY18" s="492" t="s">
        <v>24</v>
      </c>
    </row>
    <row r="19" spans="1:51" x14ac:dyDescent="0.25">
      <c r="A19" s="455" t="s">
        <v>25</v>
      </c>
      <c r="B19" s="381">
        <f t="shared" si="0"/>
        <v>0.36</v>
      </c>
      <c r="C19" s="414">
        <v>0</v>
      </c>
      <c r="D19" s="415">
        <v>0</v>
      </c>
      <c r="E19" s="415">
        <v>0</v>
      </c>
      <c r="F19" s="416">
        <v>0</v>
      </c>
      <c r="G19" s="417">
        <v>0</v>
      </c>
      <c r="H19" s="418">
        <v>0</v>
      </c>
      <c r="I19" s="418">
        <v>0</v>
      </c>
      <c r="J19" s="419">
        <v>0.36</v>
      </c>
      <c r="K19" s="420">
        <v>0</v>
      </c>
      <c r="L19" s="421">
        <v>0</v>
      </c>
      <c r="M19" s="421">
        <v>0</v>
      </c>
      <c r="N19" s="422">
        <v>0</v>
      </c>
      <c r="O19" s="423">
        <v>0</v>
      </c>
      <c r="P19" s="424">
        <v>0</v>
      </c>
      <c r="Q19" s="424">
        <v>0</v>
      </c>
      <c r="R19" s="425">
        <v>0</v>
      </c>
      <c r="S19" s="426">
        <v>0</v>
      </c>
      <c r="T19" s="427">
        <v>0</v>
      </c>
      <c r="U19" s="427">
        <v>0</v>
      </c>
      <c r="V19" s="428">
        <v>0</v>
      </c>
      <c r="W19" s="429">
        <v>0</v>
      </c>
      <c r="X19" s="430">
        <v>0</v>
      </c>
      <c r="Y19" s="430">
        <v>0</v>
      </c>
      <c r="Z19" s="431">
        <v>0</v>
      </c>
      <c r="AA19" s="432">
        <v>0</v>
      </c>
      <c r="AB19" s="432">
        <v>0</v>
      </c>
      <c r="AC19" s="432">
        <v>0</v>
      </c>
      <c r="AD19" s="432">
        <v>0</v>
      </c>
      <c r="AE19" s="435">
        <v>0</v>
      </c>
      <c r="AF19" s="436">
        <v>0</v>
      </c>
      <c r="AG19" s="436">
        <v>0</v>
      </c>
      <c r="AH19" s="437">
        <v>0</v>
      </c>
      <c r="AI19" s="438">
        <v>0</v>
      </c>
      <c r="AJ19" s="438">
        <v>0</v>
      </c>
      <c r="AK19" s="438">
        <v>0</v>
      </c>
      <c r="AL19" s="438">
        <v>0</v>
      </c>
      <c r="AM19" s="441">
        <v>0</v>
      </c>
      <c r="AN19" s="442">
        <v>0</v>
      </c>
      <c r="AO19" s="442">
        <v>0</v>
      </c>
      <c r="AP19" s="443">
        <v>0</v>
      </c>
      <c r="AQ19" s="444">
        <v>0</v>
      </c>
      <c r="AR19" s="445">
        <v>0</v>
      </c>
      <c r="AS19" s="445">
        <v>0</v>
      </c>
      <c r="AT19" s="446">
        <v>0</v>
      </c>
      <c r="AU19" s="447">
        <v>0</v>
      </c>
      <c r="AV19" s="448">
        <v>0</v>
      </c>
      <c r="AW19" s="448">
        <v>0</v>
      </c>
      <c r="AX19" s="449">
        <v>0</v>
      </c>
      <c r="AY19" s="492" t="s">
        <v>25</v>
      </c>
    </row>
    <row r="20" spans="1:51" x14ac:dyDescent="0.25">
      <c r="A20" s="6" t="s">
        <v>26</v>
      </c>
      <c r="B20" s="391">
        <f t="shared" si="0"/>
        <v>0.82000000000000006</v>
      </c>
      <c r="C20" s="602">
        <v>0.28999999999999998</v>
      </c>
      <c r="D20" s="603">
        <v>0.05</v>
      </c>
      <c r="E20" s="603">
        <v>0.05</v>
      </c>
      <c r="F20" s="604">
        <v>0.36</v>
      </c>
      <c r="G20" s="605">
        <v>0.23</v>
      </c>
      <c r="H20" s="606">
        <v>0.1</v>
      </c>
      <c r="I20" s="606">
        <v>0.05</v>
      </c>
      <c r="J20" s="607">
        <v>0.36</v>
      </c>
      <c r="K20" s="608">
        <v>0.05</v>
      </c>
      <c r="L20" s="609">
        <v>0</v>
      </c>
      <c r="M20" s="609">
        <v>0</v>
      </c>
      <c r="N20" s="610">
        <v>0.05</v>
      </c>
      <c r="O20" s="611">
        <v>0</v>
      </c>
      <c r="P20" s="612">
        <v>0</v>
      </c>
      <c r="Q20" s="612">
        <v>0</v>
      </c>
      <c r="R20" s="613">
        <v>0</v>
      </c>
      <c r="S20" s="614">
        <v>0</v>
      </c>
      <c r="T20" s="615">
        <v>0</v>
      </c>
      <c r="U20" s="615">
        <v>0</v>
      </c>
      <c r="V20" s="616">
        <v>0</v>
      </c>
      <c r="W20" s="617">
        <v>0</v>
      </c>
      <c r="X20" s="618">
        <v>0</v>
      </c>
      <c r="Y20" s="618">
        <v>0</v>
      </c>
      <c r="Z20" s="619">
        <v>0</v>
      </c>
      <c r="AA20" s="620">
        <v>0</v>
      </c>
      <c r="AB20" s="621">
        <v>0</v>
      </c>
      <c r="AC20" s="621">
        <v>0</v>
      </c>
      <c r="AD20" s="622">
        <v>0</v>
      </c>
      <c r="AE20" s="623">
        <v>0</v>
      </c>
      <c r="AF20" s="624">
        <v>0</v>
      </c>
      <c r="AG20" s="624">
        <v>0</v>
      </c>
      <c r="AH20" s="625">
        <v>0</v>
      </c>
      <c r="AI20" s="626">
        <v>0</v>
      </c>
      <c r="AJ20" s="627">
        <v>0</v>
      </c>
      <c r="AK20" s="627">
        <v>0</v>
      </c>
      <c r="AL20" s="628">
        <v>0</v>
      </c>
      <c r="AM20" s="629">
        <v>0</v>
      </c>
      <c r="AN20" s="630">
        <v>0</v>
      </c>
      <c r="AO20" s="630">
        <v>0</v>
      </c>
      <c r="AP20" s="631">
        <v>0</v>
      </c>
      <c r="AQ20" s="632">
        <v>0</v>
      </c>
      <c r="AR20" s="633">
        <v>0</v>
      </c>
      <c r="AS20" s="633">
        <v>0</v>
      </c>
      <c r="AT20" s="634">
        <v>0</v>
      </c>
      <c r="AU20" s="635">
        <v>0</v>
      </c>
      <c r="AV20" s="636">
        <v>0.05</v>
      </c>
      <c r="AW20" s="636">
        <v>0</v>
      </c>
      <c r="AX20" s="637">
        <v>0.05</v>
      </c>
      <c r="AY20" s="376" t="s">
        <v>26</v>
      </c>
    </row>
    <row r="21" spans="1:51" x14ac:dyDescent="0.25">
      <c r="A21" s="645"/>
      <c r="B21" s="646"/>
      <c r="C21" s="647"/>
      <c r="D21" s="648"/>
      <c r="E21" s="648"/>
      <c r="F21" s="649"/>
      <c r="G21" s="647"/>
      <c r="H21" s="648"/>
      <c r="I21" s="648"/>
      <c r="J21" s="649"/>
      <c r="K21" s="647"/>
      <c r="L21" s="648"/>
      <c r="M21" s="648"/>
      <c r="N21" s="649"/>
      <c r="O21" s="647"/>
      <c r="P21" s="648"/>
      <c r="Q21" s="648"/>
      <c r="R21" s="649"/>
      <c r="S21" s="647"/>
      <c r="T21" s="648"/>
      <c r="U21" s="648"/>
      <c r="V21" s="649"/>
      <c r="W21" s="647"/>
      <c r="X21" s="648"/>
      <c r="Y21" s="648"/>
      <c r="Z21" s="649"/>
      <c r="AA21" s="647"/>
      <c r="AB21" s="648"/>
      <c r="AC21" s="648"/>
      <c r="AD21" s="649"/>
      <c r="AE21" s="647"/>
      <c r="AF21" s="648"/>
      <c r="AG21" s="648"/>
      <c r="AH21" s="649"/>
      <c r="AI21" s="647"/>
      <c r="AJ21" s="648"/>
      <c r="AK21" s="648"/>
      <c r="AL21" s="649"/>
      <c r="AM21" s="647"/>
      <c r="AN21" s="648"/>
      <c r="AO21" s="648"/>
      <c r="AP21" s="649"/>
      <c r="AQ21" s="647"/>
      <c r="AR21" s="648"/>
      <c r="AS21" s="648"/>
      <c r="AT21" s="649"/>
      <c r="AU21" s="647"/>
      <c r="AV21" s="648"/>
      <c r="AW21" s="648"/>
      <c r="AX21" s="649"/>
      <c r="AY21" s="650"/>
    </row>
    <row r="22" spans="1:51" x14ac:dyDescent="0.25">
      <c r="A22" s="452" t="s">
        <v>27</v>
      </c>
      <c r="B22" s="373">
        <f>AVERAGE(F22,J22,N22,R22,V22,Z22,AD22,AH22,AL22,AP22,AT22,AX22)</f>
        <v>16.659166666666668</v>
      </c>
      <c r="C22" s="494">
        <v>12</v>
      </c>
      <c r="D22" s="495">
        <v>8.07</v>
      </c>
      <c r="E22" s="495">
        <v>6.22</v>
      </c>
      <c r="F22" s="496">
        <v>8.67</v>
      </c>
      <c r="G22" s="497">
        <v>9.39</v>
      </c>
      <c r="H22" s="498">
        <v>11.3</v>
      </c>
      <c r="I22" s="498">
        <v>8.19</v>
      </c>
      <c r="J22" s="499">
        <v>9.74</v>
      </c>
      <c r="K22" s="500">
        <v>9.39</v>
      </c>
      <c r="L22" s="501">
        <v>13.3</v>
      </c>
      <c r="M22" s="501">
        <v>13.8</v>
      </c>
      <c r="N22" s="502">
        <v>12.2</v>
      </c>
      <c r="O22" s="503">
        <v>13.1</v>
      </c>
      <c r="P22" s="504">
        <v>13.8</v>
      </c>
      <c r="Q22" s="504">
        <v>14.8</v>
      </c>
      <c r="R22" s="505">
        <v>13.9</v>
      </c>
      <c r="S22" s="506">
        <v>17.8</v>
      </c>
      <c r="T22" s="507">
        <v>17.7</v>
      </c>
      <c r="U22" s="507">
        <v>21</v>
      </c>
      <c r="V22" s="508">
        <v>18.899999999999999</v>
      </c>
      <c r="W22" s="509">
        <v>25</v>
      </c>
      <c r="X22" s="510">
        <v>27.4</v>
      </c>
      <c r="Y22" s="510">
        <v>23.6</v>
      </c>
      <c r="Z22" s="511">
        <v>25.3</v>
      </c>
      <c r="AA22" s="512">
        <v>23.4</v>
      </c>
      <c r="AB22" s="513">
        <v>23.5</v>
      </c>
      <c r="AC22" s="513">
        <v>21.3</v>
      </c>
      <c r="AD22" s="514">
        <v>22.7</v>
      </c>
      <c r="AE22" s="515">
        <v>21.4</v>
      </c>
      <c r="AF22" s="516">
        <v>25.4</v>
      </c>
      <c r="AG22" s="516">
        <v>22.2</v>
      </c>
      <c r="AH22" s="517">
        <v>23</v>
      </c>
      <c r="AI22" s="518">
        <v>29.9</v>
      </c>
      <c r="AJ22" s="519">
        <v>23.1</v>
      </c>
      <c r="AK22" s="519">
        <v>20.3</v>
      </c>
      <c r="AL22" s="520">
        <v>24.4</v>
      </c>
      <c r="AM22" s="521">
        <v>23.3</v>
      </c>
      <c r="AN22" s="522">
        <v>18.100000000000001</v>
      </c>
      <c r="AO22" s="522">
        <v>15</v>
      </c>
      <c r="AP22" s="523">
        <v>18.7</v>
      </c>
      <c r="AQ22" s="524">
        <v>12.9</v>
      </c>
      <c r="AR22" s="525">
        <v>13.2</v>
      </c>
      <c r="AS22" s="525">
        <v>9.5399999999999991</v>
      </c>
      <c r="AT22" s="526">
        <v>11.9</v>
      </c>
      <c r="AU22" s="527">
        <v>7.95</v>
      </c>
      <c r="AV22" s="528">
        <v>11</v>
      </c>
      <c r="AW22" s="528">
        <v>12.3</v>
      </c>
      <c r="AX22" s="529">
        <v>10.5</v>
      </c>
      <c r="AY22" s="453" t="s">
        <v>27</v>
      </c>
    </row>
    <row r="23" spans="1:51" x14ac:dyDescent="0.25">
      <c r="A23" s="452" t="s">
        <v>28</v>
      </c>
      <c r="B23" s="373">
        <f>AVERAGE(F23,J23,N23,R23,V23,Z23,AD23,AH23,AL23,AP23,AT23,AX23)</f>
        <v>15.805000000000001</v>
      </c>
      <c r="C23" s="414">
        <v>7.4</v>
      </c>
      <c r="D23" s="415">
        <v>7.65</v>
      </c>
      <c r="E23" s="415">
        <v>7.06</v>
      </c>
      <c r="F23" s="416">
        <v>7.36</v>
      </c>
      <c r="G23" s="417">
        <v>7.88</v>
      </c>
      <c r="H23" s="418">
        <v>8.49</v>
      </c>
      <c r="I23" s="418">
        <v>9.1300000000000008</v>
      </c>
      <c r="J23" s="419">
        <v>8.4600000000000009</v>
      </c>
      <c r="K23" s="420">
        <v>10.119999999999999</v>
      </c>
      <c r="L23" s="421">
        <v>12.09</v>
      </c>
      <c r="M23" s="421">
        <v>13.64</v>
      </c>
      <c r="N23" s="422">
        <v>12</v>
      </c>
      <c r="O23" s="423">
        <v>14.58</v>
      </c>
      <c r="P23" s="424">
        <v>16.59</v>
      </c>
      <c r="Q23" s="424">
        <v>17.59</v>
      </c>
      <c r="R23" s="425">
        <v>16.21</v>
      </c>
      <c r="S23" s="426">
        <v>17.77</v>
      </c>
      <c r="T23" s="427">
        <v>18.48</v>
      </c>
      <c r="U23" s="427">
        <v>20.260000000000002</v>
      </c>
      <c r="V23" s="428">
        <v>18.850000000000001</v>
      </c>
      <c r="W23" s="429">
        <v>21.15</v>
      </c>
      <c r="X23" s="430">
        <v>22.03</v>
      </c>
      <c r="Y23" s="430">
        <v>23.24</v>
      </c>
      <c r="Z23" s="431">
        <v>22.17</v>
      </c>
      <c r="AA23" s="432">
        <v>23.15</v>
      </c>
      <c r="AB23" s="433">
        <v>24.29</v>
      </c>
      <c r="AC23" s="433">
        <v>24.8</v>
      </c>
      <c r="AD23" s="434">
        <v>24.11</v>
      </c>
      <c r="AE23" s="435">
        <v>24.7</v>
      </c>
      <c r="AF23" s="436">
        <v>23.87</v>
      </c>
      <c r="AG23" s="436">
        <v>23.25</v>
      </c>
      <c r="AH23" s="437">
        <v>23.92</v>
      </c>
      <c r="AI23" s="438">
        <v>22.29</v>
      </c>
      <c r="AJ23" s="439">
        <v>20.96</v>
      </c>
      <c r="AK23" s="439">
        <v>19.61</v>
      </c>
      <c r="AL23" s="440">
        <v>20.99</v>
      </c>
      <c r="AM23" s="441">
        <v>17.86</v>
      </c>
      <c r="AN23" s="442">
        <v>16.64</v>
      </c>
      <c r="AO23" s="442">
        <v>15.23</v>
      </c>
      <c r="AP23" s="443">
        <v>16.52</v>
      </c>
      <c r="AQ23" s="444">
        <v>13.12</v>
      </c>
      <c r="AR23" s="445">
        <v>11.01</v>
      </c>
      <c r="AS23" s="445">
        <v>9.64</v>
      </c>
      <c r="AT23" s="446">
        <v>11.25</v>
      </c>
      <c r="AU23" s="447">
        <v>7.99</v>
      </c>
      <c r="AV23" s="448">
        <v>7.15</v>
      </c>
      <c r="AW23" s="448">
        <v>8.27</v>
      </c>
      <c r="AX23" s="449">
        <v>7.82</v>
      </c>
      <c r="AY23" s="453" t="s">
        <v>28</v>
      </c>
    </row>
    <row r="24" spans="1:51" x14ac:dyDescent="0.25">
      <c r="A24" s="5" t="s">
        <v>41</v>
      </c>
      <c r="B24" s="382">
        <v>14.98</v>
      </c>
      <c r="C24" s="23">
        <v>-0.37</v>
      </c>
      <c r="D24" s="24">
        <v>1.82</v>
      </c>
      <c r="E24" s="24">
        <v>3.85</v>
      </c>
      <c r="F24" s="25">
        <v>3.15</v>
      </c>
      <c r="G24" s="46">
        <v>-1.05</v>
      </c>
      <c r="H24" s="47">
        <v>4.0999999999999996</v>
      </c>
      <c r="I24" s="47">
        <v>2.44</v>
      </c>
      <c r="J24" s="48">
        <v>5.07</v>
      </c>
      <c r="K24" s="67">
        <v>4.74</v>
      </c>
      <c r="L24" s="68">
        <v>6.47</v>
      </c>
      <c r="M24" s="68">
        <v>6.64</v>
      </c>
      <c r="N24" s="69">
        <v>7.61</v>
      </c>
      <c r="O24" s="88">
        <v>10.3</v>
      </c>
      <c r="P24" s="89">
        <v>10.9</v>
      </c>
      <c r="Q24" s="89">
        <v>13.8</v>
      </c>
      <c r="R24" s="90">
        <v>12.9</v>
      </c>
      <c r="S24" s="109">
        <v>14.2</v>
      </c>
      <c r="T24" s="110">
        <v>14.4</v>
      </c>
      <c r="U24" s="110">
        <v>15.4</v>
      </c>
      <c r="V24" s="111">
        <v>16</v>
      </c>
      <c r="W24" s="130">
        <v>17.3</v>
      </c>
      <c r="X24" s="131">
        <v>20</v>
      </c>
      <c r="Y24" s="131">
        <v>19.8</v>
      </c>
      <c r="Z24" s="132">
        <v>25.3</v>
      </c>
      <c r="AA24" s="151">
        <v>18.399999999999999</v>
      </c>
      <c r="AB24" s="152">
        <v>19.7</v>
      </c>
      <c r="AC24" s="152">
        <v>21.6</v>
      </c>
      <c r="AD24" s="153">
        <v>21.9</v>
      </c>
      <c r="AE24" s="172">
        <v>22</v>
      </c>
      <c r="AF24" s="173">
        <v>20</v>
      </c>
      <c r="AG24" s="173">
        <v>20.9</v>
      </c>
      <c r="AH24" s="174">
        <v>21.3</v>
      </c>
      <c r="AI24" s="178">
        <v>18.3</v>
      </c>
      <c r="AJ24" s="194">
        <v>16.899999999999999</v>
      </c>
      <c r="AK24" s="194">
        <v>17.5</v>
      </c>
      <c r="AL24" s="195">
        <v>18.100000000000001</v>
      </c>
      <c r="AM24" s="214">
        <v>15.9</v>
      </c>
      <c r="AN24" s="215">
        <v>12.9</v>
      </c>
      <c r="AO24" s="215">
        <v>10</v>
      </c>
      <c r="AP24" s="216">
        <v>13.5</v>
      </c>
      <c r="AQ24" s="235">
        <v>10.5</v>
      </c>
      <c r="AR24" s="236">
        <v>7.95</v>
      </c>
      <c r="AS24" s="236">
        <v>4.42</v>
      </c>
      <c r="AT24" s="237">
        <v>9.4</v>
      </c>
      <c r="AU24" s="255">
        <v>1.77</v>
      </c>
      <c r="AV24" s="256">
        <v>2.29</v>
      </c>
      <c r="AW24" s="256">
        <v>2.2599999999999998</v>
      </c>
      <c r="AX24" s="257">
        <v>2.39</v>
      </c>
      <c r="AY24" s="375" t="s">
        <v>41</v>
      </c>
    </row>
    <row r="25" spans="1:51" x14ac:dyDescent="0.25">
      <c r="A25" s="5" t="s">
        <v>39</v>
      </c>
      <c r="B25" s="383">
        <v>2001</v>
      </c>
      <c r="C25" s="23">
        <v>2009</v>
      </c>
      <c r="D25" s="24">
        <v>2013</v>
      </c>
      <c r="E25" s="24">
        <v>2006</v>
      </c>
      <c r="F25" s="25">
        <v>2010</v>
      </c>
      <c r="G25" s="46">
        <v>2012</v>
      </c>
      <c r="H25" s="47">
        <v>2010</v>
      </c>
      <c r="I25" s="47">
        <v>2005</v>
      </c>
      <c r="J25" s="48">
        <v>2012</v>
      </c>
      <c r="K25" s="67">
        <v>2005</v>
      </c>
      <c r="L25" s="68">
        <v>2013</v>
      </c>
      <c r="M25" s="68">
        <v>2013</v>
      </c>
      <c r="N25" s="69">
        <v>2013</v>
      </c>
      <c r="O25" s="88">
        <v>2013</v>
      </c>
      <c r="P25" s="89">
        <v>2001</v>
      </c>
      <c r="Q25" s="89">
        <v>2001</v>
      </c>
      <c r="R25" s="90">
        <v>2001</v>
      </c>
      <c r="S25" s="109">
        <v>2010</v>
      </c>
      <c r="T25" s="110">
        <v>2013</v>
      </c>
      <c r="U25" s="110">
        <v>2013</v>
      </c>
      <c r="V25" s="111">
        <v>2013</v>
      </c>
      <c r="W25" s="130">
        <v>2001</v>
      </c>
      <c r="X25" s="131">
        <v>2008</v>
      </c>
      <c r="Y25" s="131">
        <v>2002</v>
      </c>
      <c r="Z25" s="132">
        <v>2023</v>
      </c>
      <c r="AA25" s="151">
        <v>2002</v>
      </c>
      <c r="AB25" s="152">
        <v>2012</v>
      </c>
      <c r="AC25" s="152">
        <v>2007</v>
      </c>
      <c r="AD25" s="153">
        <v>2002</v>
      </c>
      <c r="AE25" s="172">
        <v>2001</v>
      </c>
      <c r="AF25" s="173">
        <v>2014</v>
      </c>
      <c r="AG25" s="173">
        <v>2006</v>
      </c>
      <c r="AH25" s="174">
        <v>2014</v>
      </c>
      <c r="AI25" s="178">
        <v>2001</v>
      </c>
      <c r="AJ25" s="194">
        <v>2017</v>
      </c>
      <c r="AK25" s="392">
        <v>2002</v>
      </c>
      <c r="AL25" s="195">
        <v>2001</v>
      </c>
      <c r="AM25" s="214">
        <v>2008</v>
      </c>
      <c r="AN25" s="215">
        <v>2002</v>
      </c>
      <c r="AO25" s="215">
        <v>2003</v>
      </c>
      <c r="AP25" s="216">
        <v>2003</v>
      </c>
      <c r="AQ25" s="235">
        <v>2016</v>
      </c>
      <c r="AR25" s="236">
        <v>2001</v>
      </c>
      <c r="AS25" s="236">
        <v>2010</v>
      </c>
      <c r="AT25" s="237">
        <v>2010</v>
      </c>
      <c r="AU25" s="255">
        <v>2010</v>
      </c>
      <c r="AV25" s="256">
        <v>2009</v>
      </c>
      <c r="AW25" s="256">
        <v>2010</v>
      </c>
      <c r="AX25" s="257">
        <v>2010</v>
      </c>
      <c r="AY25" s="375" t="s">
        <v>39</v>
      </c>
    </row>
    <row r="26" spans="1:51" x14ac:dyDescent="0.25">
      <c r="A26" s="5" t="s">
        <v>42</v>
      </c>
      <c r="B26" s="382">
        <v>16.670000000000002</v>
      </c>
      <c r="C26" s="23">
        <v>12.1</v>
      </c>
      <c r="D26" s="24">
        <v>12.3</v>
      </c>
      <c r="E26" s="24">
        <v>12.1</v>
      </c>
      <c r="F26" s="25">
        <v>10.3</v>
      </c>
      <c r="G26" s="46">
        <v>12.8</v>
      </c>
      <c r="H26" s="47">
        <v>12.8</v>
      </c>
      <c r="I26" s="47">
        <v>16</v>
      </c>
      <c r="J26" s="48">
        <v>11.8</v>
      </c>
      <c r="K26" s="67">
        <v>13.1</v>
      </c>
      <c r="L26" s="68">
        <v>14.1</v>
      </c>
      <c r="M26" s="68">
        <v>18.8</v>
      </c>
      <c r="N26" s="69">
        <v>14.1</v>
      </c>
      <c r="O26" s="88">
        <v>19.399999999999999</v>
      </c>
      <c r="P26" s="89">
        <v>21.8</v>
      </c>
      <c r="Q26" s="89">
        <v>23.7</v>
      </c>
      <c r="R26" s="90">
        <v>20.8</v>
      </c>
      <c r="S26" s="109">
        <v>23.1</v>
      </c>
      <c r="T26" s="110">
        <v>21.9</v>
      </c>
      <c r="U26" s="110">
        <v>23.5</v>
      </c>
      <c r="V26" s="111">
        <v>22.1</v>
      </c>
      <c r="W26" s="130">
        <v>23</v>
      </c>
      <c r="X26" s="131">
        <v>25.1</v>
      </c>
      <c r="Y26" s="131">
        <v>27.4</v>
      </c>
      <c r="Z26" s="132">
        <v>20</v>
      </c>
      <c r="AA26" s="151">
        <v>28.4</v>
      </c>
      <c r="AB26" s="152">
        <v>29.8</v>
      </c>
      <c r="AC26" s="152">
        <v>29.5</v>
      </c>
      <c r="AD26" s="153">
        <v>28.9</v>
      </c>
      <c r="AE26" s="172">
        <v>32.1</v>
      </c>
      <c r="AF26" s="173">
        <v>28</v>
      </c>
      <c r="AG26" s="173">
        <v>28.2</v>
      </c>
      <c r="AH26" s="174">
        <v>27.2</v>
      </c>
      <c r="AI26" s="178">
        <v>29.9</v>
      </c>
      <c r="AJ26" s="194">
        <v>26.1</v>
      </c>
      <c r="AK26" s="194">
        <v>23.5</v>
      </c>
      <c r="AL26" s="195">
        <v>24.4</v>
      </c>
      <c r="AM26" s="214">
        <v>20.5</v>
      </c>
      <c r="AN26" s="215">
        <v>20.7</v>
      </c>
      <c r="AO26" s="215">
        <v>18.899999999999999</v>
      </c>
      <c r="AP26" s="216">
        <v>19.2</v>
      </c>
      <c r="AQ26" s="235">
        <v>15.2</v>
      </c>
      <c r="AR26" s="236">
        <v>14.7</v>
      </c>
      <c r="AS26" s="236">
        <v>13.2</v>
      </c>
      <c r="AT26" s="237">
        <v>13.4</v>
      </c>
      <c r="AU26" s="255">
        <v>12.1</v>
      </c>
      <c r="AV26" s="256">
        <v>12.3</v>
      </c>
      <c r="AW26" s="256">
        <v>12.5</v>
      </c>
      <c r="AX26" s="257">
        <v>12</v>
      </c>
      <c r="AY26" s="375" t="s">
        <v>42</v>
      </c>
    </row>
    <row r="27" spans="1:51" x14ac:dyDescent="0.25">
      <c r="A27" s="5" t="s">
        <v>39</v>
      </c>
      <c r="B27" s="383">
        <v>2020</v>
      </c>
      <c r="C27" s="23">
        <v>2014</v>
      </c>
      <c r="D27" s="24">
        <v>2007</v>
      </c>
      <c r="E27" s="24">
        <v>2002</v>
      </c>
      <c r="F27" s="25">
        <v>2007</v>
      </c>
      <c r="G27" s="46">
        <v>2004</v>
      </c>
      <c r="H27" s="47">
        <v>2019</v>
      </c>
      <c r="I27" s="47">
        <v>2019</v>
      </c>
      <c r="J27" s="48">
        <v>2019</v>
      </c>
      <c r="K27" s="67">
        <v>2007</v>
      </c>
      <c r="L27" s="68">
        <v>2012</v>
      </c>
      <c r="M27" s="68">
        <v>2012</v>
      </c>
      <c r="N27" s="69">
        <v>2003</v>
      </c>
      <c r="O27" s="88">
        <v>2011</v>
      </c>
      <c r="P27" s="89">
        <v>2007</v>
      </c>
      <c r="Q27" s="89">
        <v>2007</v>
      </c>
      <c r="R27" s="90">
        <v>2007</v>
      </c>
      <c r="S27" s="109">
        <v>2008</v>
      </c>
      <c r="T27" s="110">
        <v>2008</v>
      </c>
      <c r="U27" s="110">
        <v>2012</v>
      </c>
      <c r="V27" s="111">
        <v>2008</v>
      </c>
      <c r="W27" s="130">
        <v>2003</v>
      </c>
      <c r="X27" s="131">
        <v>2006</v>
      </c>
      <c r="Y27" s="131">
        <v>2005</v>
      </c>
      <c r="Z27" s="132">
        <v>2002</v>
      </c>
      <c r="AA27" s="151">
        <v>2010</v>
      </c>
      <c r="AB27" s="152">
        <v>2006</v>
      </c>
      <c r="AC27" s="152">
        <v>2006</v>
      </c>
      <c r="AD27" s="153">
        <v>2006</v>
      </c>
      <c r="AE27" s="172">
        <v>2003</v>
      </c>
      <c r="AF27" s="173">
        <v>2012</v>
      </c>
      <c r="AG27" s="173">
        <v>2019</v>
      </c>
      <c r="AH27" s="174">
        <v>2022</v>
      </c>
      <c r="AI27" s="178">
        <v>2023</v>
      </c>
      <c r="AJ27" s="194">
        <v>2020</v>
      </c>
      <c r="AK27" s="194">
        <v>2011</v>
      </c>
      <c r="AL27" s="195">
        <v>2023</v>
      </c>
      <c r="AM27" s="214">
        <v>2011</v>
      </c>
      <c r="AN27" s="215">
        <v>2017</v>
      </c>
      <c r="AO27" s="215">
        <v>2005</v>
      </c>
      <c r="AP27" s="216">
        <v>2005</v>
      </c>
      <c r="AQ27" s="235">
        <v>2005</v>
      </c>
      <c r="AR27" s="236">
        <v>2009</v>
      </c>
      <c r="AS27" s="236">
        <v>2006</v>
      </c>
      <c r="AT27" s="237">
        <v>2015</v>
      </c>
      <c r="AU27" s="255">
        <v>2018</v>
      </c>
      <c r="AV27" s="256">
        <v>2015</v>
      </c>
      <c r="AW27" s="256">
        <v>2015</v>
      </c>
      <c r="AX27" s="257">
        <v>2015</v>
      </c>
      <c r="AY27" s="375" t="s">
        <v>39</v>
      </c>
    </row>
    <row r="28" spans="1:51" x14ac:dyDescent="0.25">
      <c r="A28" s="2" t="s">
        <v>29</v>
      </c>
      <c r="B28" s="381">
        <f>MAX(C28:AX28)</f>
        <v>33.700000000000003</v>
      </c>
      <c r="C28" s="20">
        <v>13.6</v>
      </c>
      <c r="D28" s="21">
        <v>12.6</v>
      </c>
      <c r="E28" s="21">
        <v>9.8000000000000007</v>
      </c>
      <c r="F28" s="22">
        <v>13.6</v>
      </c>
      <c r="G28" s="43">
        <v>11.1</v>
      </c>
      <c r="H28" s="44">
        <v>13.7</v>
      </c>
      <c r="I28" s="44">
        <v>10.5</v>
      </c>
      <c r="J28" s="45">
        <v>13.7</v>
      </c>
      <c r="K28" s="64">
        <v>15.3</v>
      </c>
      <c r="L28" s="65">
        <v>17.8</v>
      </c>
      <c r="M28" s="65">
        <v>20.399999999999999</v>
      </c>
      <c r="N28" s="66">
        <v>20.399999999999999</v>
      </c>
      <c r="O28" s="85">
        <v>18</v>
      </c>
      <c r="P28" s="86">
        <v>17.899999999999999</v>
      </c>
      <c r="Q28" s="86">
        <v>17.7</v>
      </c>
      <c r="R28" s="87">
        <v>18</v>
      </c>
      <c r="S28" s="106">
        <v>23.5</v>
      </c>
      <c r="T28" s="107">
        <v>20.8</v>
      </c>
      <c r="U28" s="107">
        <v>25.4</v>
      </c>
      <c r="V28" s="108">
        <v>25.4</v>
      </c>
      <c r="W28" s="127">
        <v>30.5</v>
      </c>
      <c r="X28" s="128">
        <v>30.7</v>
      </c>
      <c r="Y28" s="128">
        <v>33.299999999999997</v>
      </c>
      <c r="Z28" s="129">
        <v>33.299999999999997</v>
      </c>
      <c r="AA28" s="148">
        <v>30.4</v>
      </c>
      <c r="AB28" s="149">
        <v>27.8</v>
      </c>
      <c r="AC28" s="149">
        <v>23.4</v>
      </c>
      <c r="AD28" s="150">
        <v>30.4</v>
      </c>
      <c r="AE28" s="169">
        <v>28.5</v>
      </c>
      <c r="AF28" s="170">
        <v>28.4</v>
      </c>
      <c r="AG28" s="170">
        <v>29.6</v>
      </c>
      <c r="AH28" s="171">
        <v>29.6</v>
      </c>
      <c r="AI28" s="191">
        <v>33.700000000000003</v>
      </c>
      <c r="AJ28" s="192">
        <v>26.5</v>
      </c>
      <c r="AK28" s="192">
        <v>24.8</v>
      </c>
      <c r="AL28" s="193">
        <v>33.700000000000003</v>
      </c>
      <c r="AM28" s="211">
        <v>27.7</v>
      </c>
      <c r="AN28" s="212">
        <v>24.3</v>
      </c>
      <c r="AO28" s="212">
        <v>16.899999999999999</v>
      </c>
      <c r="AP28" s="213">
        <v>27.7</v>
      </c>
      <c r="AQ28" s="232">
        <v>14.8</v>
      </c>
      <c r="AR28" s="233">
        <v>16.3</v>
      </c>
      <c r="AS28" s="233">
        <v>13.8</v>
      </c>
      <c r="AT28" s="234">
        <v>16.3</v>
      </c>
      <c r="AU28" s="252">
        <v>13.8</v>
      </c>
      <c r="AV28" s="253">
        <v>14</v>
      </c>
      <c r="AW28" s="253">
        <v>13.1</v>
      </c>
      <c r="AX28" s="254">
        <v>14</v>
      </c>
      <c r="AY28" s="262" t="s">
        <v>29</v>
      </c>
    </row>
    <row r="29" spans="1:51" x14ac:dyDescent="0.25">
      <c r="A29" s="2" t="s">
        <v>30</v>
      </c>
      <c r="B29" s="382">
        <v>42</v>
      </c>
      <c r="C29" s="23">
        <v>16.8</v>
      </c>
      <c r="D29" s="24">
        <v>14.5</v>
      </c>
      <c r="E29" s="24">
        <v>14.5</v>
      </c>
      <c r="F29" s="25">
        <v>16.8</v>
      </c>
      <c r="G29" s="46">
        <v>18.2</v>
      </c>
      <c r="H29" s="47">
        <v>17.399999999999999</v>
      </c>
      <c r="I29" s="47">
        <v>19</v>
      </c>
      <c r="J29" s="48">
        <v>19</v>
      </c>
      <c r="K29" s="67">
        <v>21.6</v>
      </c>
      <c r="L29" s="68">
        <v>22.3</v>
      </c>
      <c r="M29" s="68">
        <v>25.3</v>
      </c>
      <c r="N29" s="69">
        <v>25.3</v>
      </c>
      <c r="O29" s="88">
        <v>25.7</v>
      </c>
      <c r="P29" s="89">
        <v>27.3</v>
      </c>
      <c r="Q29" s="89">
        <v>27.7</v>
      </c>
      <c r="R29" s="90">
        <v>27.7</v>
      </c>
      <c r="S29" s="109">
        <v>28.5</v>
      </c>
      <c r="T29" s="110">
        <v>28.7</v>
      </c>
      <c r="U29" s="110">
        <v>32</v>
      </c>
      <c r="V29" s="111">
        <v>32</v>
      </c>
      <c r="W29" s="130">
        <v>32.700000000000003</v>
      </c>
      <c r="X29" s="131">
        <v>32.700000000000003</v>
      </c>
      <c r="Y29" s="131">
        <v>36.4</v>
      </c>
      <c r="Z29" s="132">
        <v>36.4</v>
      </c>
      <c r="AA29" s="151">
        <v>36.799999999999997</v>
      </c>
      <c r="AB29" s="152">
        <v>36.4</v>
      </c>
      <c r="AC29" s="152">
        <v>42</v>
      </c>
      <c r="AD29" s="153">
        <v>42</v>
      </c>
      <c r="AE29" s="172">
        <v>37.1</v>
      </c>
      <c r="AF29" s="173">
        <v>36.9</v>
      </c>
      <c r="AG29" s="173">
        <v>35.5</v>
      </c>
      <c r="AH29" s="174">
        <v>37.799999999999997</v>
      </c>
      <c r="AI29" s="178">
        <v>33.700000000000003</v>
      </c>
      <c r="AJ29" s="194">
        <v>32.9</v>
      </c>
      <c r="AK29" s="194">
        <v>30.1</v>
      </c>
      <c r="AL29" s="195">
        <v>33.700000000000003</v>
      </c>
      <c r="AM29" s="214">
        <v>28.8</v>
      </c>
      <c r="AN29" s="215">
        <v>26.5</v>
      </c>
      <c r="AO29" s="215">
        <v>23.1</v>
      </c>
      <c r="AP29" s="216">
        <v>28.8</v>
      </c>
      <c r="AQ29" s="235">
        <v>20.9</v>
      </c>
      <c r="AR29" s="236">
        <v>17.5</v>
      </c>
      <c r="AS29" s="236">
        <v>16.899999999999999</v>
      </c>
      <c r="AT29" s="237">
        <v>20.9</v>
      </c>
      <c r="AU29" s="255">
        <v>16.100000000000001</v>
      </c>
      <c r="AV29" s="256">
        <v>15.4</v>
      </c>
      <c r="AW29" s="256">
        <v>16.899999999999999</v>
      </c>
      <c r="AX29" s="257">
        <v>16.899999999999999</v>
      </c>
      <c r="AY29" s="262" t="s">
        <v>30</v>
      </c>
    </row>
    <row r="30" spans="1:51" x14ac:dyDescent="0.25">
      <c r="A30" s="2" t="s">
        <v>39</v>
      </c>
      <c r="B30" s="383">
        <v>2019</v>
      </c>
      <c r="C30" s="23">
        <v>2022</v>
      </c>
      <c r="D30" s="24">
        <v>2007</v>
      </c>
      <c r="E30" s="24">
        <v>2002</v>
      </c>
      <c r="F30" s="25">
        <v>2022</v>
      </c>
      <c r="G30" s="46">
        <v>2004</v>
      </c>
      <c r="H30" s="47">
        <v>2021</v>
      </c>
      <c r="I30" s="47">
        <v>2021</v>
      </c>
      <c r="J30" s="48">
        <v>2021</v>
      </c>
      <c r="K30" s="67">
        <v>2014</v>
      </c>
      <c r="L30" s="68">
        <v>2005</v>
      </c>
      <c r="M30" s="68">
        <v>2021</v>
      </c>
      <c r="N30" s="69">
        <v>2021</v>
      </c>
      <c r="O30" s="88">
        <v>2020</v>
      </c>
      <c r="P30" s="89">
        <v>2018</v>
      </c>
      <c r="Q30" s="89">
        <v>2011</v>
      </c>
      <c r="R30" s="90">
        <v>2011</v>
      </c>
      <c r="S30" s="109">
        <v>2005</v>
      </c>
      <c r="T30" s="110">
        <v>2017</v>
      </c>
      <c r="U30" s="110">
        <v>2005</v>
      </c>
      <c r="V30" s="111">
        <v>2005</v>
      </c>
      <c r="W30" s="130">
        <v>2004</v>
      </c>
      <c r="X30" s="131">
        <v>2017</v>
      </c>
      <c r="Y30" s="131">
        <v>2011</v>
      </c>
      <c r="Z30" s="132">
        <v>2011</v>
      </c>
      <c r="AA30" s="151">
        <v>2015</v>
      </c>
      <c r="AB30" s="152">
        <v>2006</v>
      </c>
      <c r="AC30" s="152">
        <v>2019</v>
      </c>
      <c r="AD30" s="153">
        <v>2019</v>
      </c>
      <c r="AE30" s="172">
        <v>2003</v>
      </c>
      <c r="AF30" s="173">
        <v>2020</v>
      </c>
      <c r="AG30" s="173">
        <v>2001</v>
      </c>
      <c r="AH30" s="174">
        <v>2003</v>
      </c>
      <c r="AI30" s="178">
        <v>2023</v>
      </c>
      <c r="AJ30" s="194">
        <v>2020</v>
      </c>
      <c r="AK30" s="194">
        <v>2003</v>
      </c>
      <c r="AL30" s="195">
        <v>2023</v>
      </c>
      <c r="AM30" s="214">
        <v>2011</v>
      </c>
      <c r="AN30" s="215">
        <v>2001</v>
      </c>
      <c r="AO30" s="215">
        <v>2012</v>
      </c>
      <c r="AP30" s="216">
        <v>2011</v>
      </c>
      <c r="AQ30" s="235">
        <v>2015</v>
      </c>
      <c r="AR30" s="236">
        <v>2009</v>
      </c>
      <c r="AS30" s="236">
        <v>2009</v>
      </c>
      <c r="AT30" s="237">
        <v>2015</v>
      </c>
      <c r="AU30" s="255">
        <v>2000</v>
      </c>
      <c r="AV30" s="256">
        <v>2015</v>
      </c>
      <c r="AW30" s="256">
        <v>2022</v>
      </c>
      <c r="AX30" s="257">
        <v>2022</v>
      </c>
      <c r="AY30" s="262" t="s">
        <v>39</v>
      </c>
    </row>
    <row r="31" spans="1:51" x14ac:dyDescent="0.25">
      <c r="A31" s="2" t="s">
        <v>46</v>
      </c>
      <c r="B31" s="381">
        <f>MIN(C31:AX31)</f>
        <v>1.5</v>
      </c>
      <c r="C31" s="20">
        <v>8.6</v>
      </c>
      <c r="D31" s="21">
        <v>2.5</v>
      </c>
      <c r="E31" s="21">
        <v>2.7</v>
      </c>
      <c r="F31" s="22">
        <v>2.5</v>
      </c>
      <c r="G31" s="43">
        <v>5.9</v>
      </c>
      <c r="H31" s="44">
        <v>8.6999999999999993</v>
      </c>
      <c r="I31" s="44">
        <v>4.8</v>
      </c>
      <c r="J31" s="45">
        <v>4.8</v>
      </c>
      <c r="K31" s="64">
        <v>6.3</v>
      </c>
      <c r="L31" s="65">
        <v>9.3000000000000007</v>
      </c>
      <c r="M31" s="65">
        <v>9.6999999999999993</v>
      </c>
      <c r="N31" s="66">
        <v>6.3</v>
      </c>
      <c r="O31" s="85">
        <v>9.8000000000000007</v>
      </c>
      <c r="P31" s="86">
        <v>10.1</v>
      </c>
      <c r="Q31" s="86">
        <v>12.6</v>
      </c>
      <c r="R31" s="87">
        <v>9.8000000000000007</v>
      </c>
      <c r="S31" s="106">
        <v>14.2</v>
      </c>
      <c r="T31" s="107">
        <v>14</v>
      </c>
      <c r="U31" s="107">
        <v>16</v>
      </c>
      <c r="V31" s="108">
        <v>14</v>
      </c>
      <c r="W31" s="127">
        <v>18.2</v>
      </c>
      <c r="X31" s="128">
        <v>23.6</v>
      </c>
      <c r="Y31" s="128">
        <v>20.6</v>
      </c>
      <c r="Z31" s="129">
        <v>18.2</v>
      </c>
      <c r="AA31" s="148">
        <v>19.600000000000001</v>
      </c>
      <c r="AB31" s="149">
        <v>20.8</v>
      </c>
      <c r="AC31" s="149">
        <v>18.399999999999999</v>
      </c>
      <c r="AD31" s="150">
        <v>18.399999999999999</v>
      </c>
      <c r="AE31" s="169">
        <v>18.399999999999999</v>
      </c>
      <c r="AF31" s="170">
        <v>21.9</v>
      </c>
      <c r="AG31" s="170">
        <v>18.100000000000001</v>
      </c>
      <c r="AH31" s="171">
        <v>18.100000000000001</v>
      </c>
      <c r="AI31" s="191">
        <v>23.4</v>
      </c>
      <c r="AJ31" s="192">
        <v>20.3</v>
      </c>
      <c r="AK31" s="192">
        <v>16.399999999999999</v>
      </c>
      <c r="AL31" s="193">
        <v>16.399999999999999</v>
      </c>
      <c r="AM31" s="211">
        <v>18.3</v>
      </c>
      <c r="AN31" s="212">
        <v>13.2</v>
      </c>
      <c r="AO31" s="212">
        <v>12.3</v>
      </c>
      <c r="AP31" s="213">
        <v>12.3</v>
      </c>
      <c r="AQ31" s="232">
        <v>10.1</v>
      </c>
      <c r="AR31" s="233">
        <v>8.8000000000000007</v>
      </c>
      <c r="AS31" s="233">
        <v>6.3</v>
      </c>
      <c r="AT31" s="234">
        <v>6.3</v>
      </c>
      <c r="AU31" s="252">
        <v>1.5</v>
      </c>
      <c r="AV31" s="253">
        <v>8.8000000000000007</v>
      </c>
      <c r="AW31" s="253">
        <v>10.9</v>
      </c>
      <c r="AX31" s="254">
        <v>1.5</v>
      </c>
      <c r="AY31" s="262" t="s">
        <v>46</v>
      </c>
    </row>
    <row r="32" spans="1:51" x14ac:dyDescent="0.25">
      <c r="A32" s="2" t="s">
        <v>47</v>
      </c>
      <c r="B32" s="382">
        <v>-4.5999999999999996</v>
      </c>
      <c r="C32" s="23">
        <v>-4.5999999999999996</v>
      </c>
      <c r="D32" s="24">
        <v>-1.5</v>
      </c>
      <c r="E32" s="24">
        <v>-1.8</v>
      </c>
      <c r="F32" s="25">
        <v>-4.5999999999999996</v>
      </c>
      <c r="G32" s="46">
        <v>-3.1</v>
      </c>
      <c r="H32" s="47">
        <v>-2.2000000000000002</v>
      </c>
      <c r="I32" s="47">
        <v>-1.1000000000000001</v>
      </c>
      <c r="J32" s="48">
        <v>-3.1</v>
      </c>
      <c r="K32" s="67">
        <v>0.3</v>
      </c>
      <c r="L32" s="68">
        <v>0.6</v>
      </c>
      <c r="M32" s="68">
        <v>3</v>
      </c>
      <c r="N32" s="69">
        <v>0.3</v>
      </c>
      <c r="O32" s="88">
        <v>6.1</v>
      </c>
      <c r="P32" s="89">
        <v>8.5</v>
      </c>
      <c r="Q32" s="89">
        <v>9.1999999999999993</v>
      </c>
      <c r="R32" s="90">
        <v>7</v>
      </c>
      <c r="S32" s="109">
        <v>8.5</v>
      </c>
      <c r="T32" s="110">
        <v>11.4</v>
      </c>
      <c r="U32" s="110">
        <v>10.1</v>
      </c>
      <c r="V32" s="111">
        <v>8.5</v>
      </c>
      <c r="W32" s="130">
        <v>12.6</v>
      </c>
      <c r="X32" s="131">
        <v>15.4</v>
      </c>
      <c r="Y32" s="131">
        <v>13.9</v>
      </c>
      <c r="Z32" s="132">
        <v>12.6</v>
      </c>
      <c r="AA32" s="151">
        <v>14</v>
      </c>
      <c r="AB32" s="152">
        <v>16</v>
      </c>
      <c r="AC32" s="152">
        <v>17</v>
      </c>
      <c r="AD32" s="153">
        <v>14</v>
      </c>
      <c r="AE32" s="172">
        <v>18.5</v>
      </c>
      <c r="AF32" s="173">
        <v>16.100000000000001</v>
      </c>
      <c r="AG32" s="173">
        <v>15.7</v>
      </c>
      <c r="AH32" s="174">
        <v>15.7</v>
      </c>
      <c r="AI32" s="178">
        <v>15.1</v>
      </c>
      <c r="AJ32" s="194">
        <v>13.2</v>
      </c>
      <c r="AK32" s="194">
        <v>14</v>
      </c>
      <c r="AL32" s="195">
        <v>13.2</v>
      </c>
      <c r="AM32" s="214">
        <v>11.4</v>
      </c>
      <c r="AN32" s="215">
        <v>7.9</v>
      </c>
      <c r="AO32" s="215">
        <v>6.7</v>
      </c>
      <c r="AP32" s="216">
        <v>6.7</v>
      </c>
      <c r="AQ32" s="235">
        <v>4</v>
      </c>
      <c r="AR32" s="236">
        <v>2.2999999999999998</v>
      </c>
      <c r="AS32" s="236">
        <v>-0.3</v>
      </c>
      <c r="AT32" s="237">
        <v>-0.3</v>
      </c>
      <c r="AU32" s="255">
        <v>-3</v>
      </c>
      <c r="AV32" s="256">
        <v>-1.2</v>
      </c>
      <c r="AW32" s="256">
        <v>0</v>
      </c>
      <c r="AX32" s="257">
        <v>-3</v>
      </c>
      <c r="AY32" s="262" t="s">
        <v>47</v>
      </c>
    </row>
    <row r="33" spans="1:51" x14ac:dyDescent="0.25">
      <c r="A33" s="2" t="s">
        <v>39</v>
      </c>
      <c r="B33" s="383">
        <v>2009</v>
      </c>
      <c r="C33" s="23">
        <v>2009</v>
      </c>
      <c r="D33" s="24">
        <v>2013</v>
      </c>
      <c r="E33" s="24">
        <v>2013</v>
      </c>
      <c r="F33" s="25">
        <v>2009</v>
      </c>
      <c r="G33" s="46">
        <v>2012</v>
      </c>
      <c r="H33" s="47">
        <v>2012</v>
      </c>
      <c r="I33" s="47">
        <v>2018</v>
      </c>
      <c r="J33" s="48">
        <v>2012</v>
      </c>
      <c r="K33" s="67">
        <v>2005</v>
      </c>
      <c r="L33" s="68">
        <v>2013</v>
      </c>
      <c r="M33" s="68">
        <v>2013</v>
      </c>
      <c r="N33" s="69">
        <v>2005</v>
      </c>
      <c r="O33" s="88">
        <v>2022</v>
      </c>
      <c r="P33" s="89">
        <v>2001</v>
      </c>
      <c r="Q33" s="89">
        <v>2016</v>
      </c>
      <c r="R33" s="90">
        <v>2013</v>
      </c>
      <c r="S33" s="109">
        <v>2001</v>
      </c>
      <c r="T33" s="110">
        <v>2010</v>
      </c>
      <c r="U33" s="110">
        <v>2013</v>
      </c>
      <c r="V33" s="111">
        <v>2001</v>
      </c>
      <c r="W33" s="130">
        <v>2016</v>
      </c>
      <c r="X33" s="131">
        <v>2016</v>
      </c>
      <c r="Y33" s="131">
        <v>2015</v>
      </c>
      <c r="Z33" s="132">
        <v>2016</v>
      </c>
      <c r="AA33" s="151">
        <v>2002</v>
      </c>
      <c r="AB33" s="152">
        <v>2001</v>
      </c>
      <c r="AC33" s="152">
        <v>2019</v>
      </c>
      <c r="AD33" s="153">
        <v>2002</v>
      </c>
      <c r="AE33" s="172">
        <v>2001</v>
      </c>
      <c r="AF33" s="173">
        <v>2010</v>
      </c>
      <c r="AG33" s="173">
        <v>2015</v>
      </c>
      <c r="AH33" s="174">
        <v>2015</v>
      </c>
      <c r="AI33" s="178">
        <v>2013</v>
      </c>
      <c r="AJ33" s="194">
        <v>2015</v>
      </c>
      <c r="AK33" s="194">
        <v>2001</v>
      </c>
      <c r="AL33" s="195">
        <v>2015</v>
      </c>
      <c r="AM33" s="214">
        <v>2008</v>
      </c>
      <c r="AN33" s="215">
        <v>2015</v>
      </c>
      <c r="AO33" s="215">
        <v>2012</v>
      </c>
      <c r="AP33" s="216">
        <v>2012</v>
      </c>
      <c r="AQ33" s="235">
        <v>2001</v>
      </c>
      <c r="AR33" s="236">
        <v>2005</v>
      </c>
      <c r="AS33" s="236">
        <v>2010</v>
      </c>
      <c r="AT33" s="237">
        <v>2010</v>
      </c>
      <c r="AU33" s="255">
        <v>2010</v>
      </c>
      <c r="AV33" s="256">
        <v>2009</v>
      </c>
      <c r="AW33" s="256">
        <v>2001</v>
      </c>
      <c r="AX33" s="257">
        <v>2010</v>
      </c>
      <c r="AY33" s="262" t="s">
        <v>39</v>
      </c>
    </row>
    <row r="34" spans="1:51" x14ac:dyDescent="0.25">
      <c r="A34" s="455" t="s">
        <v>36</v>
      </c>
      <c r="B34" s="381">
        <f t="shared" ref="B34:B39" si="1">SUM(F34,J34,N34,R34,V34,Z34,AD34,AH34,AL34,AP34,AT34,AX34)</f>
        <v>0.74</v>
      </c>
      <c r="C34" s="414">
        <v>0</v>
      </c>
      <c r="D34" s="415">
        <v>0</v>
      </c>
      <c r="E34" s="415">
        <v>0</v>
      </c>
      <c r="F34" s="416">
        <v>0</v>
      </c>
      <c r="G34" s="417">
        <v>0</v>
      </c>
      <c r="H34" s="418">
        <v>0</v>
      </c>
      <c r="I34" s="418">
        <v>0</v>
      </c>
      <c r="J34" s="419">
        <v>0.74</v>
      </c>
      <c r="K34" s="420">
        <v>0</v>
      </c>
      <c r="L34" s="421">
        <v>0</v>
      </c>
      <c r="M34" s="421">
        <v>0</v>
      </c>
      <c r="N34" s="422">
        <v>0</v>
      </c>
      <c r="O34" s="423">
        <v>0</v>
      </c>
      <c r="P34" s="424">
        <v>0</v>
      </c>
      <c r="Q34" s="424">
        <v>0</v>
      </c>
      <c r="R34" s="425">
        <v>0</v>
      </c>
      <c r="S34" s="426">
        <v>0</v>
      </c>
      <c r="T34" s="427">
        <v>0</v>
      </c>
      <c r="U34" s="427">
        <v>0</v>
      </c>
      <c r="V34" s="428">
        <v>0</v>
      </c>
      <c r="W34" s="429">
        <v>0</v>
      </c>
      <c r="X34" s="430">
        <v>0</v>
      </c>
      <c r="Y34" s="430">
        <v>0</v>
      </c>
      <c r="Z34" s="431">
        <v>0</v>
      </c>
      <c r="AA34" s="432">
        <v>0</v>
      </c>
      <c r="AB34" s="433">
        <v>0</v>
      </c>
      <c r="AC34" s="433">
        <v>0</v>
      </c>
      <c r="AD34" s="434">
        <v>0</v>
      </c>
      <c r="AE34" s="435">
        <v>0</v>
      </c>
      <c r="AF34" s="436">
        <v>0</v>
      </c>
      <c r="AG34" s="436">
        <v>0</v>
      </c>
      <c r="AH34" s="437">
        <v>0</v>
      </c>
      <c r="AI34" s="438">
        <v>0</v>
      </c>
      <c r="AJ34" s="438">
        <v>0</v>
      </c>
      <c r="AK34" s="438">
        <v>0</v>
      </c>
      <c r="AL34" s="438">
        <v>0</v>
      </c>
      <c r="AM34" s="441">
        <v>0</v>
      </c>
      <c r="AN34" s="442">
        <v>0</v>
      </c>
      <c r="AO34" s="442">
        <v>0</v>
      </c>
      <c r="AP34" s="443">
        <v>0</v>
      </c>
      <c r="AQ34" s="444">
        <v>0</v>
      </c>
      <c r="AR34" s="445">
        <v>0</v>
      </c>
      <c r="AS34" s="445">
        <v>0</v>
      </c>
      <c r="AT34" s="446">
        <v>0</v>
      </c>
      <c r="AU34" s="447">
        <v>0</v>
      </c>
      <c r="AV34" s="448">
        <v>0</v>
      </c>
      <c r="AW34" s="448">
        <v>0</v>
      </c>
      <c r="AX34" s="449">
        <v>0</v>
      </c>
      <c r="AY34" s="492" t="s">
        <v>36</v>
      </c>
    </row>
    <row r="35" spans="1:51" x14ac:dyDescent="0.25">
      <c r="A35" s="455" t="s">
        <v>37</v>
      </c>
      <c r="B35" s="381">
        <f t="shared" si="1"/>
        <v>2.1999999999999997</v>
      </c>
      <c r="C35" s="530">
        <v>0.41</v>
      </c>
      <c r="D35" s="531">
        <v>0.23</v>
      </c>
      <c r="E35" s="531">
        <v>0.23</v>
      </c>
      <c r="F35" s="532">
        <v>0.89</v>
      </c>
      <c r="G35" s="533">
        <v>0.54</v>
      </c>
      <c r="H35" s="534">
        <v>0.1</v>
      </c>
      <c r="I35" s="534">
        <v>0.1</v>
      </c>
      <c r="J35" s="535">
        <v>0.74</v>
      </c>
      <c r="K35" s="536">
        <v>0</v>
      </c>
      <c r="L35" s="537">
        <v>0</v>
      </c>
      <c r="M35" s="537">
        <v>0</v>
      </c>
      <c r="N35" s="538">
        <v>0</v>
      </c>
      <c r="O35" s="539">
        <v>0</v>
      </c>
      <c r="P35" s="540">
        <v>0</v>
      </c>
      <c r="Q35" s="540">
        <v>0</v>
      </c>
      <c r="R35" s="541">
        <v>0</v>
      </c>
      <c r="S35" s="542">
        <v>0</v>
      </c>
      <c r="T35" s="543">
        <v>0</v>
      </c>
      <c r="U35" s="543">
        <v>0</v>
      </c>
      <c r="V35" s="544">
        <v>0</v>
      </c>
      <c r="W35" s="545">
        <v>0</v>
      </c>
      <c r="X35" s="546">
        <v>0</v>
      </c>
      <c r="Y35" s="546">
        <v>0</v>
      </c>
      <c r="Z35" s="547">
        <v>0</v>
      </c>
      <c r="AA35" s="548">
        <v>0</v>
      </c>
      <c r="AB35" s="549">
        <v>0</v>
      </c>
      <c r="AC35" s="549">
        <v>0</v>
      </c>
      <c r="AD35" s="550">
        <v>0</v>
      </c>
      <c r="AE35" s="551">
        <v>0</v>
      </c>
      <c r="AF35" s="552">
        <v>0</v>
      </c>
      <c r="AG35" s="552">
        <v>0</v>
      </c>
      <c r="AH35" s="553">
        <v>0</v>
      </c>
      <c r="AI35" s="554">
        <v>0</v>
      </c>
      <c r="AJ35" s="555">
        <v>0</v>
      </c>
      <c r="AK35" s="555">
        <v>0</v>
      </c>
      <c r="AL35" s="556">
        <v>0</v>
      </c>
      <c r="AM35" s="557">
        <v>0</v>
      </c>
      <c r="AN35" s="558">
        <v>0</v>
      </c>
      <c r="AO35" s="558">
        <v>0</v>
      </c>
      <c r="AP35" s="559">
        <v>0</v>
      </c>
      <c r="AQ35" s="560">
        <v>0</v>
      </c>
      <c r="AR35" s="561">
        <v>0</v>
      </c>
      <c r="AS35" s="561">
        <v>0</v>
      </c>
      <c r="AT35" s="562">
        <v>0</v>
      </c>
      <c r="AU35" s="563">
        <v>0.05</v>
      </c>
      <c r="AV35" s="564">
        <v>0.28999999999999998</v>
      </c>
      <c r="AW35" s="564">
        <v>0.24</v>
      </c>
      <c r="AX35" s="565">
        <v>0.56999999999999995</v>
      </c>
      <c r="AY35" s="492" t="s">
        <v>37</v>
      </c>
    </row>
    <row r="36" spans="1:51" x14ac:dyDescent="0.25">
      <c r="A36" s="2" t="s">
        <v>34</v>
      </c>
      <c r="B36" s="381">
        <f t="shared" si="1"/>
        <v>46</v>
      </c>
      <c r="C36" s="414">
        <v>0</v>
      </c>
      <c r="D36" s="415">
        <v>0</v>
      </c>
      <c r="E36" s="415">
        <v>0</v>
      </c>
      <c r="F36" s="416">
        <v>0</v>
      </c>
      <c r="G36" s="417">
        <v>0</v>
      </c>
      <c r="H36" s="418">
        <v>0</v>
      </c>
      <c r="I36" s="418">
        <v>0</v>
      </c>
      <c r="J36" s="419">
        <v>0</v>
      </c>
      <c r="K36" s="420">
        <v>0</v>
      </c>
      <c r="L36" s="421">
        <v>0</v>
      </c>
      <c r="M36" s="421">
        <v>0</v>
      </c>
      <c r="N36" s="422">
        <v>0</v>
      </c>
      <c r="O36" s="423">
        <v>0</v>
      </c>
      <c r="P36" s="424">
        <v>0</v>
      </c>
      <c r="Q36" s="424">
        <v>0</v>
      </c>
      <c r="R36" s="425">
        <v>0</v>
      </c>
      <c r="S36" s="426">
        <v>0</v>
      </c>
      <c r="T36" s="427">
        <v>0</v>
      </c>
      <c r="U36" s="427">
        <v>1</v>
      </c>
      <c r="V36" s="428">
        <v>0</v>
      </c>
      <c r="W36" s="429">
        <v>5</v>
      </c>
      <c r="X36" s="430">
        <v>9</v>
      </c>
      <c r="Y36" s="430">
        <v>2</v>
      </c>
      <c r="Z36" s="431">
        <v>16</v>
      </c>
      <c r="AA36" s="432">
        <v>3</v>
      </c>
      <c r="AB36" s="433">
        <v>3</v>
      </c>
      <c r="AC36" s="433">
        <v>0</v>
      </c>
      <c r="AD36" s="434">
        <v>6</v>
      </c>
      <c r="AE36" s="435">
        <v>1</v>
      </c>
      <c r="AF36" s="436">
        <v>6</v>
      </c>
      <c r="AG36" s="436">
        <v>2</v>
      </c>
      <c r="AH36" s="437">
        <v>9</v>
      </c>
      <c r="AI36" s="438">
        <v>9</v>
      </c>
      <c r="AJ36" s="439">
        <v>2</v>
      </c>
      <c r="AK36" s="439">
        <v>0</v>
      </c>
      <c r="AL36" s="440">
        <v>11</v>
      </c>
      <c r="AM36" s="441">
        <v>4</v>
      </c>
      <c r="AN36" s="442">
        <v>0</v>
      </c>
      <c r="AO36" s="442">
        <v>0</v>
      </c>
      <c r="AP36" s="443">
        <v>4</v>
      </c>
      <c r="AQ36" s="444">
        <v>0</v>
      </c>
      <c r="AR36" s="445">
        <v>0</v>
      </c>
      <c r="AS36" s="445">
        <v>0</v>
      </c>
      <c r="AT36" s="446">
        <v>0</v>
      </c>
      <c r="AU36" s="447">
        <v>0</v>
      </c>
      <c r="AV36" s="448">
        <v>0</v>
      </c>
      <c r="AW36" s="448">
        <v>0</v>
      </c>
      <c r="AX36" s="449">
        <v>0</v>
      </c>
      <c r="AY36" s="262" t="s">
        <v>34</v>
      </c>
    </row>
    <row r="37" spans="1:51" x14ac:dyDescent="0.25">
      <c r="A37" s="2" t="s">
        <v>31</v>
      </c>
      <c r="B37" s="381">
        <f t="shared" si="1"/>
        <v>36.11</v>
      </c>
      <c r="C37" s="530">
        <v>0</v>
      </c>
      <c r="D37" s="531">
        <v>0</v>
      </c>
      <c r="E37" s="531">
        <v>0</v>
      </c>
      <c r="F37" s="532">
        <v>0</v>
      </c>
      <c r="G37" s="533">
        <v>0</v>
      </c>
      <c r="H37" s="534">
        <v>0</v>
      </c>
      <c r="I37" s="534">
        <v>0</v>
      </c>
      <c r="J37" s="535">
        <v>0</v>
      </c>
      <c r="K37" s="536">
        <v>0</v>
      </c>
      <c r="L37" s="537">
        <v>0</v>
      </c>
      <c r="M37" s="537">
        <v>0.05</v>
      </c>
      <c r="N37" s="538">
        <v>0.05</v>
      </c>
      <c r="O37" s="539">
        <v>0.28000000000000003</v>
      </c>
      <c r="P37" s="540">
        <v>0.36</v>
      </c>
      <c r="Q37" s="540">
        <v>0.5</v>
      </c>
      <c r="R37" s="541">
        <v>1.52</v>
      </c>
      <c r="S37" s="542">
        <v>0.68</v>
      </c>
      <c r="T37" s="543">
        <v>0.68</v>
      </c>
      <c r="U37" s="543">
        <v>1.67</v>
      </c>
      <c r="V37" s="544">
        <v>3.04</v>
      </c>
      <c r="W37" s="545">
        <v>1.67</v>
      </c>
      <c r="X37" s="546">
        <v>1.77</v>
      </c>
      <c r="Y37" s="546">
        <v>3.09</v>
      </c>
      <c r="Z37" s="547">
        <v>6.53</v>
      </c>
      <c r="AA37" s="548">
        <v>3.22</v>
      </c>
      <c r="AB37" s="549">
        <v>3.87</v>
      </c>
      <c r="AC37" s="549">
        <v>4.29</v>
      </c>
      <c r="AD37" s="550">
        <v>11.36</v>
      </c>
      <c r="AE37" s="551">
        <v>3.69</v>
      </c>
      <c r="AF37" s="552">
        <v>3.13</v>
      </c>
      <c r="AG37" s="552">
        <v>2.82</v>
      </c>
      <c r="AH37" s="553">
        <v>9.64</v>
      </c>
      <c r="AI37" s="554">
        <v>1.87</v>
      </c>
      <c r="AJ37" s="555">
        <v>1.32</v>
      </c>
      <c r="AK37" s="555">
        <v>0.48</v>
      </c>
      <c r="AL37" s="556">
        <v>3.69</v>
      </c>
      <c r="AM37" s="557">
        <v>0.13</v>
      </c>
      <c r="AN37" s="558">
        <v>0.12</v>
      </c>
      <c r="AO37" s="558">
        <v>0</v>
      </c>
      <c r="AP37" s="559">
        <v>0.28000000000000003</v>
      </c>
      <c r="AQ37" s="560">
        <v>0</v>
      </c>
      <c r="AR37" s="561">
        <v>0</v>
      </c>
      <c r="AS37" s="561">
        <v>0</v>
      </c>
      <c r="AT37" s="562">
        <v>0</v>
      </c>
      <c r="AU37" s="563">
        <v>0</v>
      </c>
      <c r="AV37" s="564">
        <v>0</v>
      </c>
      <c r="AW37" s="564">
        <v>0</v>
      </c>
      <c r="AX37" s="565">
        <v>0</v>
      </c>
      <c r="AY37" s="262" t="s">
        <v>31</v>
      </c>
    </row>
    <row r="38" spans="1:51" x14ac:dyDescent="0.25">
      <c r="A38" s="2" t="s">
        <v>35</v>
      </c>
      <c r="B38" s="381">
        <f t="shared" si="1"/>
        <v>11</v>
      </c>
      <c r="C38" s="414">
        <v>0</v>
      </c>
      <c r="D38" s="415">
        <v>0</v>
      </c>
      <c r="E38" s="415">
        <v>0</v>
      </c>
      <c r="F38" s="416">
        <v>0</v>
      </c>
      <c r="G38" s="417">
        <v>0</v>
      </c>
      <c r="H38" s="418">
        <v>0</v>
      </c>
      <c r="I38" s="418">
        <v>0</v>
      </c>
      <c r="J38" s="419">
        <v>0</v>
      </c>
      <c r="K38" s="420">
        <v>0</v>
      </c>
      <c r="L38" s="421">
        <v>0</v>
      </c>
      <c r="M38" s="421">
        <v>0</v>
      </c>
      <c r="N38" s="422">
        <v>0</v>
      </c>
      <c r="O38" s="423">
        <v>0</v>
      </c>
      <c r="P38" s="424">
        <v>0</v>
      </c>
      <c r="Q38" s="424">
        <v>0</v>
      </c>
      <c r="R38" s="425">
        <v>0</v>
      </c>
      <c r="S38" s="426">
        <v>0</v>
      </c>
      <c r="T38" s="427">
        <v>0</v>
      </c>
      <c r="U38" s="427">
        <v>0</v>
      </c>
      <c r="V38" s="428">
        <v>0</v>
      </c>
      <c r="W38" s="429">
        <v>2</v>
      </c>
      <c r="X38" s="430">
        <v>1</v>
      </c>
      <c r="Y38" s="430">
        <v>1</v>
      </c>
      <c r="Z38" s="431">
        <v>4</v>
      </c>
      <c r="AA38" s="432">
        <v>1</v>
      </c>
      <c r="AB38" s="433">
        <v>0</v>
      </c>
      <c r="AC38" s="433">
        <v>0</v>
      </c>
      <c r="AD38" s="434">
        <v>1</v>
      </c>
      <c r="AE38" s="435">
        <v>0</v>
      </c>
      <c r="AF38" s="436">
        <v>0</v>
      </c>
      <c r="AG38" s="436">
        <v>0</v>
      </c>
      <c r="AH38" s="437">
        <v>0</v>
      </c>
      <c r="AI38" s="438">
        <v>6</v>
      </c>
      <c r="AJ38" s="439">
        <v>0</v>
      </c>
      <c r="AK38" s="439">
        <v>0</v>
      </c>
      <c r="AL38" s="440">
        <v>6</v>
      </c>
      <c r="AM38" s="441">
        <v>0</v>
      </c>
      <c r="AN38" s="442">
        <v>0</v>
      </c>
      <c r="AO38" s="442">
        <v>0</v>
      </c>
      <c r="AP38" s="443">
        <v>0</v>
      </c>
      <c r="AQ38" s="444">
        <v>0</v>
      </c>
      <c r="AR38" s="445">
        <v>0</v>
      </c>
      <c r="AS38" s="445">
        <v>0</v>
      </c>
      <c r="AT38" s="446">
        <v>0</v>
      </c>
      <c r="AU38" s="447">
        <v>0</v>
      </c>
      <c r="AV38" s="448">
        <v>0</v>
      </c>
      <c r="AW38" s="448">
        <v>0</v>
      </c>
      <c r="AX38" s="449">
        <v>0</v>
      </c>
      <c r="AY38" s="262" t="s">
        <v>35</v>
      </c>
    </row>
    <row r="39" spans="1:51" x14ac:dyDescent="0.25">
      <c r="A39" s="2" t="s">
        <v>32</v>
      </c>
      <c r="B39" s="381">
        <f t="shared" si="1"/>
        <v>8.35</v>
      </c>
      <c r="C39" s="530">
        <v>0</v>
      </c>
      <c r="D39" s="531">
        <v>0</v>
      </c>
      <c r="E39" s="531">
        <v>0</v>
      </c>
      <c r="F39" s="532">
        <v>0</v>
      </c>
      <c r="G39" s="533">
        <v>0</v>
      </c>
      <c r="H39" s="534">
        <v>0</v>
      </c>
      <c r="I39" s="534">
        <v>0</v>
      </c>
      <c r="J39" s="535">
        <v>0</v>
      </c>
      <c r="K39" s="536">
        <v>0</v>
      </c>
      <c r="L39" s="537">
        <v>0</v>
      </c>
      <c r="M39" s="537">
        <v>0</v>
      </c>
      <c r="N39" s="538">
        <v>0</v>
      </c>
      <c r="O39" s="539">
        <v>0</v>
      </c>
      <c r="P39" s="540">
        <v>0</v>
      </c>
      <c r="Q39" s="540">
        <v>0</v>
      </c>
      <c r="R39" s="541">
        <v>0</v>
      </c>
      <c r="S39" s="542">
        <v>0</v>
      </c>
      <c r="T39" s="543">
        <v>0</v>
      </c>
      <c r="U39" s="543">
        <v>0.05</v>
      </c>
      <c r="V39" s="544">
        <v>0.05</v>
      </c>
      <c r="W39" s="545">
        <v>0.23</v>
      </c>
      <c r="X39" s="546">
        <v>0.41</v>
      </c>
      <c r="Y39" s="546">
        <v>0.82</v>
      </c>
      <c r="Z39" s="547">
        <v>1.45</v>
      </c>
      <c r="AA39" s="548">
        <v>0.86</v>
      </c>
      <c r="AB39" s="549">
        <v>1.1299999999999999</v>
      </c>
      <c r="AC39" s="549">
        <v>1.29</v>
      </c>
      <c r="AD39" s="550">
        <v>3.23</v>
      </c>
      <c r="AE39" s="551">
        <v>1.36</v>
      </c>
      <c r="AF39" s="552">
        <v>0.86</v>
      </c>
      <c r="AG39" s="552">
        <v>0.87</v>
      </c>
      <c r="AH39" s="553">
        <v>3.09</v>
      </c>
      <c r="AI39" s="554">
        <v>0.24</v>
      </c>
      <c r="AJ39" s="555">
        <v>0.24</v>
      </c>
      <c r="AK39" s="555">
        <v>0.05</v>
      </c>
      <c r="AL39" s="556">
        <v>0.53</v>
      </c>
      <c r="AM39" s="557">
        <v>0</v>
      </c>
      <c r="AN39" s="558">
        <v>0</v>
      </c>
      <c r="AO39" s="558">
        <v>0</v>
      </c>
      <c r="AP39" s="559">
        <v>0</v>
      </c>
      <c r="AQ39" s="560">
        <v>0</v>
      </c>
      <c r="AR39" s="561">
        <v>0</v>
      </c>
      <c r="AS39" s="561">
        <v>0</v>
      </c>
      <c r="AT39" s="562">
        <v>0</v>
      </c>
      <c r="AU39" s="563">
        <v>0</v>
      </c>
      <c r="AV39" s="564">
        <v>0</v>
      </c>
      <c r="AW39" s="564">
        <v>0</v>
      </c>
      <c r="AX39" s="565">
        <v>0</v>
      </c>
      <c r="AY39" s="262" t="s">
        <v>32</v>
      </c>
    </row>
    <row r="40" spans="1:51" ht="13.8" thickBot="1" x14ac:dyDescent="0.3">
      <c r="A40" s="645"/>
      <c r="B40" s="646"/>
      <c r="C40" s="652"/>
      <c r="D40" s="653"/>
      <c r="E40" s="653"/>
      <c r="F40" s="654"/>
      <c r="G40" s="652"/>
      <c r="H40" s="653"/>
      <c r="I40" s="653"/>
      <c r="J40" s="654"/>
      <c r="K40" s="652"/>
      <c r="L40" s="653"/>
      <c r="M40" s="653"/>
      <c r="N40" s="654"/>
      <c r="O40" s="652"/>
      <c r="P40" s="653"/>
      <c r="Q40" s="653"/>
      <c r="R40" s="654"/>
      <c r="S40" s="652"/>
      <c r="T40" s="653"/>
      <c r="U40" s="653"/>
      <c r="V40" s="654"/>
      <c r="W40" s="652"/>
      <c r="X40" s="653"/>
      <c r="Y40" s="653"/>
      <c r="Z40" s="654"/>
      <c r="AA40" s="652"/>
      <c r="AB40" s="653"/>
      <c r="AC40" s="653"/>
      <c r="AD40" s="654"/>
      <c r="AE40" s="652"/>
      <c r="AF40" s="653"/>
      <c r="AG40" s="653"/>
      <c r="AH40" s="654"/>
      <c r="AI40" s="652"/>
      <c r="AJ40" s="653"/>
      <c r="AK40" s="653"/>
      <c r="AL40" s="654"/>
      <c r="AM40" s="652"/>
      <c r="AN40" s="653"/>
      <c r="AO40" s="653"/>
      <c r="AP40" s="654"/>
      <c r="AQ40" s="652"/>
      <c r="AR40" s="653"/>
      <c r="AS40" s="653"/>
      <c r="AT40" s="654"/>
      <c r="AU40" s="652"/>
      <c r="AV40" s="653"/>
      <c r="AW40" s="653"/>
      <c r="AX40" s="654"/>
      <c r="AY40" s="650"/>
    </row>
    <row r="41" spans="1:51" ht="13.8" thickTop="1" x14ac:dyDescent="0.25">
      <c r="A41" s="4" t="s">
        <v>33</v>
      </c>
      <c r="B41" s="386">
        <f t="shared" ref="B41:AG41" si="2">(B3+B22)/2</f>
        <v>12.825000000000001</v>
      </c>
      <c r="C41" s="15">
        <f t="shared" si="2"/>
        <v>10.164999999999999</v>
      </c>
      <c r="D41" s="16">
        <f t="shared" si="2"/>
        <v>5.68</v>
      </c>
      <c r="E41" s="29">
        <f t="shared" si="2"/>
        <v>3.4464999999999999</v>
      </c>
      <c r="F41" s="29">
        <f t="shared" si="2"/>
        <v>6.33</v>
      </c>
      <c r="G41" s="37">
        <f t="shared" si="2"/>
        <v>6.2250000000000005</v>
      </c>
      <c r="H41" s="38">
        <f t="shared" si="2"/>
        <v>7.7550000000000008</v>
      </c>
      <c r="I41" s="38">
        <f t="shared" si="2"/>
        <v>4.9749999999999996</v>
      </c>
      <c r="J41" s="39">
        <f t="shared" si="2"/>
        <v>6.42</v>
      </c>
      <c r="K41" s="58">
        <f t="shared" si="2"/>
        <v>5.5750000000000002</v>
      </c>
      <c r="L41" s="59">
        <f t="shared" si="2"/>
        <v>9.48</v>
      </c>
      <c r="M41" s="59">
        <f t="shared" si="2"/>
        <v>10.785</v>
      </c>
      <c r="N41" s="60">
        <f t="shared" si="2"/>
        <v>8.6750000000000007</v>
      </c>
      <c r="O41" s="79">
        <f t="shared" si="2"/>
        <v>8.5949999999999989</v>
      </c>
      <c r="P41" s="80">
        <f t="shared" si="2"/>
        <v>9.8800000000000008</v>
      </c>
      <c r="Q41" s="80">
        <f t="shared" si="2"/>
        <v>10.97</v>
      </c>
      <c r="R41" s="81">
        <f t="shared" si="2"/>
        <v>9.8150000000000013</v>
      </c>
      <c r="S41" s="100">
        <f t="shared" si="2"/>
        <v>13.47</v>
      </c>
      <c r="T41" s="101">
        <f t="shared" si="2"/>
        <v>12.925000000000001</v>
      </c>
      <c r="U41" s="101">
        <f t="shared" si="2"/>
        <v>15.4</v>
      </c>
      <c r="V41" s="102">
        <f t="shared" si="2"/>
        <v>13.975</v>
      </c>
      <c r="W41" s="121">
        <f t="shared" si="2"/>
        <v>18.399999999999999</v>
      </c>
      <c r="X41" s="122">
        <f t="shared" si="2"/>
        <v>21.2</v>
      </c>
      <c r="Y41" s="122">
        <f t="shared" si="2"/>
        <v>18.850000000000001</v>
      </c>
      <c r="Z41" s="123">
        <f t="shared" si="2"/>
        <v>19.45</v>
      </c>
      <c r="AA41" s="142">
        <f t="shared" si="2"/>
        <v>18.899999999999999</v>
      </c>
      <c r="AB41" s="143">
        <f t="shared" si="2"/>
        <v>18.8</v>
      </c>
      <c r="AC41" s="143">
        <f t="shared" si="2"/>
        <v>18.149999999999999</v>
      </c>
      <c r="AD41" s="144">
        <f t="shared" si="2"/>
        <v>18.600000000000001</v>
      </c>
      <c r="AE41" s="163">
        <f t="shared" si="2"/>
        <v>17.75</v>
      </c>
      <c r="AF41" s="164">
        <f t="shared" si="2"/>
        <v>20.6</v>
      </c>
      <c r="AG41" s="164">
        <f t="shared" si="2"/>
        <v>18.100000000000001</v>
      </c>
      <c r="AH41" s="165">
        <f t="shared" ref="AH41:AX41" si="3">(AH3+AH22)/2</f>
        <v>18.8</v>
      </c>
      <c r="AI41" s="185">
        <f t="shared" si="3"/>
        <v>23.1</v>
      </c>
      <c r="AJ41" s="186">
        <f t="shared" si="3"/>
        <v>19.05</v>
      </c>
      <c r="AK41" s="186">
        <f t="shared" si="3"/>
        <v>16.149999999999999</v>
      </c>
      <c r="AL41" s="187">
        <f t="shared" si="3"/>
        <v>19.399999999999999</v>
      </c>
      <c r="AM41" s="205">
        <f t="shared" si="3"/>
        <v>17.5</v>
      </c>
      <c r="AN41" s="206">
        <f t="shared" si="3"/>
        <v>14.100000000000001</v>
      </c>
      <c r="AO41" s="206">
        <f t="shared" si="3"/>
        <v>12.355</v>
      </c>
      <c r="AP41" s="207">
        <f t="shared" si="3"/>
        <v>14.6</v>
      </c>
      <c r="AQ41" s="227">
        <f t="shared" si="3"/>
        <v>10.61</v>
      </c>
      <c r="AR41" s="227">
        <f t="shared" si="3"/>
        <v>10.649999999999999</v>
      </c>
      <c r="AS41" s="227">
        <f t="shared" si="3"/>
        <v>6.9799999999999995</v>
      </c>
      <c r="AT41" s="228">
        <f t="shared" si="3"/>
        <v>9.4250000000000007</v>
      </c>
      <c r="AU41" s="247">
        <f t="shared" si="3"/>
        <v>5.49</v>
      </c>
      <c r="AV41" s="248">
        <f t="shared" si="3"/>
        <v>8.65</v>
      </c>
      <c r="AW41" s="248">
        <f t="shared" si="3"/>
        <v>10.815000000000001</v>
      </c>
      <c r="AX41" s="372">
        <f t="shared" si="3"/>
        <v>8.41</v>
      </c>
      <c r="AY41" s="261" t="s">
        <v>33</v>
      </c>
    </row>
    <row r="42" spans="1:51" x14ac:dyDescent="0.25">
      <c r="A42" s="2" t="s">
        <v>43</v>
      </c>
      <c r="B42" s="387">
        <f t="shared" ref="B42:AG42" si="4">(B4+B23)/2</f>
        <v>11.506666666666668</v>
      </c>
      <c r="C42" s="23">
        <f t="shared" si="4"/>
        <v>4.78</v>
      </c>
      <c r="D42" s="24">
        <f t="shared" si="4"/>
        <v>4.88</v>
      </c>
      <c r="E42" s="30">
        <f t="shared" si="4"/>
        <v>4.3250000000000002</v>
      </c>
      <c r="F42" s="30">
        <f t="shared" si="4"/>
        <v>4.6500000000000004</v>
      </c>
      <c r="G42" s="46">
        <f t="shared" si="4"/>
        <v>5.08</v>
      </c>
      <c r="H42" s="47">
        <f t="shared" si="4"/>
        <v>5.08</v>
      </c>
      <c r="I42" s="47">
        <f t="shared" si="4"/>
        <v>5.75</v>
      </c>
      <c r="J42" s="48">
        <f t="shared" si="4"/>
        <v>5.2650000000000006</v>
      </c>
      <c r="K42" s="67">
        <f t="shared" si="4"/>
        <v>6.31</v>
      </c>
      <c r="L42" s="68">
        <f t="shared" si="4"/>
        <v>7.9</v>
      </c>
      <c r="M42" s="68">
        <f t="shared" si="4"/>
        <v>8.6650000000000009</v>
      </c>
      <c r="N42" s="69">
        <f t="shared" si="4"/>
        <v>7.66</v>
      </c>
      <c r="O42" s="88">
        <f t="shared" si="4"/>
        <v>9.35</v>
      </c>
      <c r="P42" s="89">
        <f t="shared" si="4"/>
        <v>10.555</v>
      </c>
      <c r="Q42" s="89">
        <f t="shared" si="4"/>
        <v>11.91</v>
      </c>
      <c r="R42" s="90">
        <f t="shared" si="4"/>
        <v>10.58</v>
      </c>
      <c r="S42" s="109">
        <f t="shared" si="4"/>
        <v>12.425000000000001</v>
      </c>
      <c r="T42" s="110">
        <f t="shared" si="4"/>
        <v>13.265000000000001</v>
      </c>
      <c r="U42" s="110">
        <f t="shared" si="4"/>
        <v>14.93</v>
      </c>
      <c r="V42" s="111">
        <f t="shared" si="4"/>
        <v>13.575000000000001</v>
      </c>
      <c r="W42" s="130">
        <f t="shared" si="4"/>
        <v>15.895</v>
      </c>
      <c r="X42" s="131">
        <f t="shared" si="4"/>
        <v>16.850000000000001</v>
      </c>
      <c r="Y42" s="131">
        <f t="shared" si="4"/>
        <v>17.824999999999999</v>
      </c>
      <c r="Z42" s="132">
        <f t="shared" si="4"/>
        <v>16.880000000000003</v>
      </c>
      <c r="AA42" s="151">
        <f t="shared" si="4"/>
        <v>18.059999999999999</v>
      </c>
      <c r="AB42" s="152">
        <f t="shared" si="4"/>
        <v>18.785</v>
      </c>
      <c r="AC42" s="152">
        <f t="shared" si="4"/>
        <v>19.34</v>
      </c>
      <c r="AD42" s="153">
        <f t="shared" si="4"/>
        <v>18.754999999999999</v>
      </c>
      <c r="AE42" s="172">
        <f t="shared" si="4"/>
        <v>19.04</v>
      </c>
      <c r="AF42" s="173">
        <f t="shared" si="4"/>
        <v>18.84</v>
      </c>
      <c r="AG42" s="173">
        <f t="shared" si="4"/>
        <v>18.21</v>
      </c>
      <c r="AH42" s="174">
        <f t="shared" ref="AH42:AX42" si="5">(AH4+AH23)/2</f>
        <v>18.685000000000002</v>
      </c>
      <c r="AI42" s="178">
        <f t="shared" si="5"/>
        <v>17.195</v>
      </c>
      <c r="AJ42" s="194">
        <f t="shared" si="5"/>
        <v>15.84</v>
      </c>
      <c r="AK42" s="194">
        <f t="shared" si="5"/>
        <v>14.629999999999999</v>
      </c>
      <c r="AL42" s="195">
        <f t="shared" si="5"/>
        <v>15.879999999999999</v>
      </c>
      <c r="AM42" s="214">
        <f t="shared" si="5"/>
        <v>13.94</v>
      </c>
      <c r="AN42" s="215">
        <f t="shared" si="5"/>
        <v>12.565000000000001</v>
      </c>
      <c r="AO42" s="215">
        <f t="shared" si="5"/>
        <v>11.745000000000001</v>
      </c>
      <c r="AP42" s="216">
        <f t="shared" si="5"/>
        <v>12.68</v>
      </c>
      <c r="AQ42" s="235">
        <f t="shared" si="5"/>
        <v>9.74</v>
      </c>
      <c r="AR42" s="236">
        <f t="shared" si="5"/>
        <v>8.14</v>
      </c>
      <c r="AS42" s="236">
        <f t="shared" si="5"/>
        <v>6.8150000000000004</v>
      </c>
      <c r="AT42" s="237">
        <f t="shared" si="5"/>
        <v>8.23</v>
      </c>
      <c r="AU42" s="255">
        <f t="shared" si="5"/>
        <v>5.3250000000000002</v>
      </c>
      <c r="AV42" s="256">
        <f t="shared" si="5"/>
        <v>4.43</v>
      </c>
      <c r="AW42" s="256">
        <f t="shared" si="5"/>
        <v>5.88</v>
      </c>
      <c r="AX42" s="257">
        <f t="shared" si="5"/>
        <v>5.24</v>
      </c>
      <c r="AY42" s="262" t="s">
        <v>69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5AA81-FBFA-4EF8-A83D-54F6FF9F968B}">
  <dimension ref="A1:AY42"/>
  <sheetViews>
    <sheetView tabSelected="1" topLeftCell="W31" workbookViewId="0">
      <selection activeCell="AP40" sqref="AP40"/>
    </sheetView>
  </sheetViews>
  <sheetFormatPr baseColWidth="10" defaultRowHeight="13.2" x14ac:dyDescent="0.25"/>
  <cols>
    <col min="1" max="1" width="40.5546875" customWidth="1"/>
    <col min="2" max="2" width="9.88671875" customWidth="1"/>
    <col min="3" max="25" width="6.33203125" customWidth="1"/>
    <col min="26" max="26" width="6.88671875" customWidth="1"/>
    <col min="27" max="33" width="6.33203125" customWidth="1"/>
    <col min="34" max="34" width="7.109375" customWidth="1"/>
    <col min="35" max="50" width="6.33203125" customWidth="1"/>
    <col min="51" max="51" width="40.5546875" customWidth="1"/>
  </cols>
  <sheetData>
    <row r="1" spans="1:51" ht="13.8" thickTop="1" x14ac:dyDescent="0.25">
      <c r="A1" s="2" t="s">
        <v>70</v>
      </c>
      <c r="B1" s="378" t="s">
        <v>16</v>
      </c>
      <c r="C1" s="9"/>
      <c r="D1" s="10" t="s">
        <v>0</v>
      </c>
      <c r="E1" s="10"/>
      <c r="F1" s="11"/>
      <c r="G1" s="31"/>
      <c r="H1" s="32" t="s">
        <v>5</v>
      </c>
      <c r="I1" s="32"/>
      <c r="J1" s="33"/>
      <c r="K1" s="52"/>
      <c r="L1" s="53" t="s">
        <v>6</v>
      </c>
      <c r="M1" s="53"/>
      <c r="N1" s="54"/>
      <c r="O1" s="73"/>
      <c r="P1" s="74" t="s">
        <v>7</v>
      </c>
      <c r="Q1" s="74"/>
      <c r="R1" s="75"/>
      <c r="S1" s="94"/>
      <c r="T1" s="95" t="s">
        <v>8</v>
      </c>
      <c r="U1" s="95"/>
      <c r="V1" s="96"/>
      <c r="W1" s="115"/>
      <c r="X1" s="116" t="s">
        <v>9</v>
      </c>
      <c r="Y1" s="116"/>
      <c r="Z1" s="117"/>
      <c r="AA1" s="136"/>
      <c r="AB1" s="137" t="s">
        <v>10</v>
      </c>
      <c r="AC1" s="137"/>
      <c r="AD1" s="138"/>
      <c r="AE1" s="157"/>
      <c r="AF1" s="158" t="s">
        <v>11</v>
      </c>
      <c r="AG1" s="158"/>
      <c r="AH1" s="159"/>
      <c r="AI1" s="179"/>
      <c r="AJ1" s="180" t="s">
        <v>12</v>
      </c>
      <c r="AK1" s="180"/>
      <c r="AL1" s="181"/>
      <c r="AM1" s="199"/>
      <c r="AN1" s="200" t="s">
        <v>13</v>
      </c>
      <c r="AO1" s="200"/>
      <c r="AP1" s="201"/>
      <c r="AQ1" s="220"/>
      <c r="AR1" s="221" t="s">
        <v>14</v>
      </c>
      <c r="AS1" s="221"/>
      <c r="AT1" s="222"/>
      <c r="AU1" s="241"/>
      <c r="AV1" s="242" t="s">
        <v>15</v>
      </c>
      <c r="AW1" s="242"/>
      <c r="AX1" s="243"/>
      <c r="AY1" s="262">
        <v>2024</v>
      </c>
    </row>
    <row r="2" spans="1:51" ht="13.8" thickBot="1" x14ac:dyDescent="0.3">
      <c r="A2" s="3"/>
      <c r="B2" s="379"/>
      <c r="C2" s="12" t="s">
        <v>2</v>
      </c>
      <c r="D2" s="13" t="s">
        <v>3</v>
      </c>
      <c r="E2" s="13" t="s">
        <v>4</v>
      </c>
      <c r="F2" s="14" t="s">
        <v>1</v>
      </c>
      <c r="G2" s="34" t="s">
        <v>2</v>
      </c>
      <c r="H2" s="35" t="s">
        <v>3</v>
      </c>
      <c r="I2" s="35" t="s">
        <v>4</v>
      </c>
      <c r="J2" s="36" t="s">
        <v>1</v>
      </c>
      <c r="K2" s="55" t="s">
        <v>2</v>
      </c>
      <c r="L2" s="56" t="s">
        <v>3</v>
      </c>
      <c r="M2" s="56" t="s">
        <v>4</v>
      </c>
      <c r="N2" s="57" t="s">
        <v>1</v>
      </c>
      <c r="O2" s="76" t="s">
        <v>2</v>
      </c>
      <c r="P2" s="77" t="s">
        <v>3</v>
      </c>
      <c r="Q2" s="77" t="s">
        <v>4</v>
      </c>
      <c r="R2" s="78" t="s">
        <v>1</v>
      </c>
      <c r="S2" s="97" t="s">
        <v>2</v>
      </c>
      <c r="T2" s="98" t="s">
        <v>3</v>
      </c>
      <c r="U2" s="98" t="s">
        <v>4</v>
      </c>
      <c r="V2" s="99" t="s">
        <v>1</v>
      </c>
      <c r="W2" s="118" t="s">
        <v>2</v>
      </c>
      <c r="X2" s="119" t="s">
        <v>3</v>
      </c>
      <c r="Y2" s="119" t="s">
        <v>4</v>
      </c>
      <c r="Z2" s="120" t="s">
        <v>1</v>
      </c>
      <c r="AA2" s="139" t="s">
        <v>2</v>
      </c>
      <c r="AB2" s="140" t="s">
        <v>3</v>
      </c>
      <c r="AC2" s="140" t="s">
        <v>4</v>
      </c>
      <c r="AD2" s="141" t="s">
        <v>1</v>
      </c>
      <c r="AE2" s="160" t="s">
        <v>2</v>
      </c>
      <c r="AF2" s="161" t="s">
        <v>3</v>
      </c>
      <c r="AG2" s="161" t="s">
        <v>4</v>
      </c>
      <c r="AH2" s="162" t="s">
        <v>1</v>
      </c>
      <c r="AI2" s="182" t="s">
        <v>2</v>
      </c>
      <c r="AJ2" s="183" t="s">
        <v>3</v>
      </c>
      <c r="AK2" s="183" t="s">
        <v>4</v>
      </c>
      <c r="AL2" s="184" t="s">
        <v>1</v>
      </c>
      <c r="AM2" s="202" t="s">
        <v>2</v>
      </c>
      <c r="AN2" s="203" t="s">
        <v>3</v>
      </c>
      <c r="AO2" s="203" t="s">
        <v>4</v>
      </c>
      <c r="AP2" s="204" t="s">
        <v>1</v>
      </c>
      <c r="AQ2" s="223" t="s">
        <v>2</v>
      </c>
      <c r="AR2" s="224" t="s">
        <v>3</v>
      </c>
      <c r="AS2" s="224" t="s">
        <v>4</v>
      </c>
      <c r="AT2" s="225" t="s">
        <v>1</v>
      </c>
      <c r="AU2" s="244" t="s">
        <v>2</v>
      </c>
      <c r="AV2" s="245" t="s">
        <v>3</v>
      </c>
      <c r="AW2" s="245" t="s">
        <v>4</v>
      </c>
      <c r="AX2" s="246" t="s">
        <v>1</v>
      </c>
      <c r="AY2" s="374"/>
    </row>
    <row r="3" spans="1:51" ht="13.8" thickTop="1" x14ac:dyDescent="0.25">
      <c r="A3" s="413" t="s">
        <v>17</v>
      </c>
      <c r="B3" s="371">
        <f>AVERAGE(F3,J3,N3,R3,V3,Z3,AD3,AH3,AL3,AP3,AT3,AX3)</f>
        <v>8.8183333333333334</v>
      </c>
      <c r="C3" s="414">
        <v>3.88</v>
      </c>
      <c r="D3" s="415">
        <v>-3.02</v>
      </c>
      <c r="E3" s="415">
        <v>4.4000000000000004</v>
      </c>
      <c r="F3" s="416">
        <v>1.84</v>
      </c>
      <c r="G3" s="417">
        <v>8.4</v>
      </c>
      <c r="H3" s="418">
        <v>8.11</v>
      </c>
      <c r="I3" s="418">
        <v>5.84</v>
      </c>
      <c r="J3" s="419">
        <v>7.42</v>
      </c>
      <c r="K3" s="420">
        <v>4.04</v>
      </c>
      <c r="L3" s="421">
        <v>8.52</v>
      </c>
      <c r="M3" s="421">
        <v>6.58</v>
      </c>
      <c r="N3" s="422">
        <v>6.39</v>
      </c>
      <c r="O3" s="423">
        <v>9.94</v>
      </c>
      <c r="P3" s="424">
        <v>7.81</v>
      </c>
      <c r="Q3" s="424">
        <v>5.43</v>
      </c>
      <c r="R3" s="425">
        <v>7.73</v>
      </c>
      <c r="S3" s="426">
        <v>9.4700000000000006</v>
      </c>
      <c r="T3" s="427">
        <v>11.9</v>
      </c>
      <c r="U3" s="427">
        <v>11.9</v>
      </c>
      <c r="V3" s="428">
        <v>11.1</v>
      </c>
      <c r="W3" s="429">
        <v>9.89</v>
      </c>
      <c r="X3" s="430">
        <v>11.4</v>
      </c>
      <c r="Y3" s="430">
        <v>12.9</v>
      </c>
      <c r="Z3" s="431">
        <v>11.4</v>
      </c>
      <c r="AA3" s="432">
        <v>14.6</v>
      </c>
      <c r="AB3" s="433">
        <v>13.7</v>
      </c>
      <c r="AC3" s="433">
        <v>15.6</v>
      </c>
      <c r="AD3" s="434">
        <v>14.7</v>
      </c>
      <c r="AE3" s="435">
        <v>16.100000000000001</v>
      </c>
      <c r="AF3" s="436">
        <v>15.8</v>
      </c>
      <c r="AG3" s="436">
        <v>14.4</v>
      </c>
      <c r="AH3" s="437">
        <v>15.4</v>
      </c>
      <c r="AI3" s="438">
        <v>15.1</v>
      </c>
      <c r="AJ3" s="439">
        <v>9.31</v>
      </c>
      <c r="AK3" s="439">
        <v>11.6</v>
      </c>
      <c r="AL3" s="440">
        <v>12</v>
      </c>
      <c r="AM3" s="441">
        <v>9.75</v>
      </c>
      <c r="AN3" s="442">
        <v>9.3800000000000008</v>
      </c>
      <c r="AO3" s="442">
        <v>10</v>
      </c>
      <c r="AP3" s="443">
        <v>9.73</v>
      </c>
      <c r="AQ3" s="444">
        <v>6.45</v>
      </c>
      <c r="AR3" s="445">
        <v>5.39</v>
      </c>
      <c r="AS3" s="445">
        <v>4.01</v>
      </c>
      <c r="AT3" s="446">
        <v>5.29</v>
      </c>
      <c r="AU3" s="447">
        <v>2.68</v>
      </c>
      <c r="AV3" s="448">
        <v>1.91</v>
      </c>
      <c r="AW3" s="448">
        <v>3.74</v>
      </c>
      <c r="AX3" s="449">
        <v>2.82</v>
      </c>
      <c r="AY3" s="450" t="s">
        <v>17</v>
      </c>
    </row>
    <row r="4" spans="1:51" x14ac:dyDescent="0.25">
      <c r="A4" s="452" t="s">
        <v>18</v>
      </c>
      <c r="B4" s="373">
        <f>AVERAGE(F4,J4,N4,R4,V4,Z4,AD4,AH4,AL4,AP4,AT4,AX4)</f>
        <v>7.2858333333333327</v>
      </c>
      <c r="C4" s="414">
        <v>2.4300000000000002</v>
      </c>
      <c r="D4" s="415">
        <v>2.16</v>
      </c>
      <c r="E4" s="415">
        <v>1.55</v>
      </c>
      <c r="F4" s="416">
        <v>2.0299999999999998</v>
      </c>
      <c r="G4" s="417">
        <v>2.31</v>
      </c>
      <c r="H4" s="418">
        <v>1.78</v>
      </c>
      <c r="I4" s="418">
        <v>2.34</v>
      </c>
      <c r="J4" s="419">
        <v>2.11</v>
      </c>
      <c r="K4" s="420">
        <v>2.4700000000000002</v>
      </c>
      <c r="L4" s="421">
        <v>3.79</v>
      </c>
      <c r="M4" s="421">
        <v>3.87</v>
      </c>
      <c r="N4" s="422">
        <v>3.4</v>
      </c>
      <c r="O4" s="423">
        <v>4.12</v>
      </c>
      <c r="P4" s="424">
        <v>4.58</v>
      </c>
      <c r="Q4" s="424">
        <v>6.27</v>
      </c>
      <c r="R4" s="425">
        <v>4.9800000000000004</v>
      </c>
      <c r="S4" s="426">
        <v>7.17</v>
      </c>
      <c r="T4" s="427">
        <v>8.0500000000000007</v>
      </c>
      <c r="U4" s="427">
        <v>9.61</v>
      </c>
      <c r="V4" s="428">
        <v>8.33</v>
      </c>
      <c r="W4" s="429">
        <v>10.69</v>
      </c>
      <c r="X4" s="430">
        <v>11.81</v>
      </c>
      <c r="Y4" s="430">
        <v>12.48</v>
      </c>
      <c r="Z4" s="431">
        <v>11.68</v>
      </c>
      <c r="AA4" s="432">
        <v>13.03</v>
      </c>
      <c r="AB4" s="433">
        <v>13.32</v>
      </c>
      <c r="AC4" s="433">
        <v>13.93</v>
      </c>
      <c r="AD4" s="434">
        <v>13.45</v>
      </c>
      <c r="AE4" s="435">
        <v>13.41</v>
      </c>
      <c r="AF4" s="436">
        <v>13.9</v>
      </c>
      <c r="AG4" s="436">
        <v>13.21</v>
      </c>
      <c r="AH4" s="437">
        <v>13.5</v>
      </c>
      <c r="AI4" s="438">
        <v>12.28</v>
      </c>
      <c r="AJ4" s="439">
        <v>10.91</v>
      </c>
      <c r="AK4" s="439">
        <v>9.75</v>
      </c>
      <c r="AL4" s="440">
        <v>10.93</v>
      </c>
      <c r="AM4" s="441">
        <v>10.09</v>
      </c>
      <c r="AN4" s="442">
        <v>8.56</v>
      </c>
      <c r="AO4" s="442">
        <v>8.32</v>
      </c>
      <c r="AP4" s="443">
        <v>8.91</v>
      </c>
      <c r="AQ4" s="444">
        <v>6.45</v>
      </c>
      <c r="AR4" s="445">
        <v>5.39</v>
      </c>
      <c r="AS4" s="445">
        <v>4.01</v>
      </c>
      <c r="AT4" s="446">
        <v>5.29</v>
      </c>
      <c r="AU4" s="447">
        <v>2.68</v>
      </c>
      <c r="AV4" s="448">
        <v>1.91</v>
      </c>
      <c r="AW4" s="448">
        <v>3.74</v>
      </c>
      <c r="AX4" s="449">
        <v>2.82</v>
      </c>
      <c r="AY4" s="453" t="s">
        <v>18</v>
      </c>
    </row>
    <row r="5" spans="1:51" x14ac:dyDescent="0.25">
      <c r="A5" s="5" t="s">
        <v>38</v>
      </c>
      <c r="B5" s="378">
        <v>6.13</v>
      </c>
      <c r="C5" s="17">
        <v>-8.2100000000000009</v>
      </c>
      <c r="D5" s="18">
        <v>-3.68</v>
      </c>
      <c r="E5" s="18">
        <v>-2.38</v>
      </c>
      <c r="F5" s="19">
        <v>-1.98</v>
      </c>
      <c r="G5" s="40">
        <v>-9.07</v>
      </c>
      <c r="H5" s="41">
        <v>-3.11</v>
      </c>
      <c r="I5" s="41">
        <v>-4.54</v>
      </c>
      <c r="J5" s="42">
        <v>-2.1</v>
      </c>
      <c r="K5" s="61">
        <v>-2</v>
      </c>
      <c r="L5" s="62">
        <v>-1.32</v>
      </c>
      <c r="M5" s="62">
        <v>0.26400000000000001</v>
      </c>
      <c r="N5" s="63">
        <v>1.27</v>
      </c>
      <c r="O5" s="82">
        <v>-0.54</v>
      </c>
      <c r="P5" s="83">
        <v>0.36</v>
      </c>
      <c r="Q5" s="83">
        <v>3.23</v>
      </c>
      <c r="R5" s="84">
        <v>2.1</v>
      </c>
      <c r="S5" s="103">
        <v>3.35</v>
      </c>
      <c r="T5" s="104">
        <v>3.55</v>
      </c>
      <c r="U5" s="104">
        <v>6.12</v>
      </c>
      <c r="V5" s="105">
        <v>5.4</v>
      </c>
      <c r="W5" s="124">
        <v>7.65</v>
      </c>
      <c r="X5" s="125">
        <v>8.4600000000000009</v>
      </c>
      <c r="Y5" s="125">
        <v>8.85</v>
      </c>
      <c r="Z5" s="126">
        <v>9.85</v>
      </c>
      <c r="AA5" s="145">
        <v>10.1</v>
      </c>
      <c r="AB5" s="146">
        <v>10.6</v>
      </c>
      <c r="AC5" s="146">
        <v>11.7</v>
      </c>
      <c r="AD5" s="147">
        <v>11.5</v>
      </c>
      <c r="AE5" s="166">
        <v>10.6</v>
      </c>
      <c r="AF5" s="167">
        <v>11.6</v>
      </c>
      <c r="AG5" s="167">
        <v>11.5</v>
      </c>
      <c r="AH5" s="168">
        <v>11.7</v>
      </c>
      <c r="AI5" s="188">
        <v>8.7899999999999991</v>
      </c>
      <c r="AJ5" s="189">
        <v>7.64</v>
      </c>
      <c r="AK5" s="189">
        <v>5.88</v>
      </c>
      <c r="AL5" s="190">
        <v>7.66</v>
      </c>
      <c r="AM5" s="208">
        <v>6.55</v>
      </c>
      <c r="AN5" s="209">
        <v>4.88</v>
      </c>
      <c r="AO5" s="209">
        <v>1.1200000000000001</v>
      </c>
      <c r="AP5" s="210">
        <v>4.42</v>
      </c>
      <c r="AQ5" s="229">
        <v>1.78</v>
      </c>
      <c r="AR5" s="230">
        <v>1.48</v>
      </c>
      <c r="AS5" s="230">
        <v>-0.89</v>
      </c>
      <c r="AT5" s="231">
        <v>3.45</v>
      </c>
      <c r="AU5" s="249">
        <v>-3.35</v>
      </c>
      <c r="AV5" s="250">
        <v>-3.98</v>
      </c>
      <c r="AW5" s="250">
        <v>-0.96399999999999997</v>
      </c>
      <c r="AX5" s="251">
        <v>-2.5</v>
      </c>
      <c r="AY5" s="375" t="s">
        <v>38</v>
      </c>
    </row>
    <row r="6" spans="1:51" x14ac:dyDescent="0.25">
      <c r="A6" s="5" t="s">
        <v>39</v>
      </c>
      <c r="B6" s="380">
        <v>2003</v>
      </c>
      <c r="C6" s="17">
        <v>2009</v>
      </c>
      <c r="D6" s="18">
        <v>2013</v>
      </c>
      <c r="E6" s="18">
        <v>2006</v>
      </c>
      <c r="F6" s="19">
        <v>2009</v>
      </c>
      <c r="G6" s="40">
        <v>2012</v>
      </c>
      <c r="H6" s="41">
        <v>2010</v>
      </c>
      <c r="I6" s="41">
        <v>2005</v>
      </c>
      <c r="J6" s="42">
        <v>2012</v>
      </c>
      <c r="K6" s="61">
        <v>2005</v>
      </c>
      <c r="L6" s="62">
        <v>2006</v>
      </c>
      <c r="M6" s="62">
        <v>2013</v>
      </c>
      <c r="N6" s="63">
        <v>2013</v>
      </c>
      <c r="O6" s="82">
        <v>2003</v>
      </c>
      <c r="P6" s="83">
        <v>2021</v>
      </c>
      <c r="Q6" s="83">
        <v>2021</v>
      </c>
      <c r="R6" s="84">
        <v>2021</v>
      </c>
      <c r="S6" s="103">
        <v>2004</v>
      </c>
      <c r="T6" s="104">
        <v>2020</v>
      </c>
      <c r="U6" s="104">
        <v>2004</v>
      </c>
      <c r="V6" s="105">
        <v>2010</v>
      </c>
      <c r="W6" s="124">
        <v>2001</v>
      </c>
      <c r="X6" s="125">
        <v>2008</v>
      </c>
      <c r="Y6" s="125">
        <v>2002</v>
      </c>
      <c r="Z6" s="126">
        <v>2001</v>
      </c>
      <c r="AA6" s="145">
        <v>2011</v>
      </c>
      <c r="AB6" s="146">
        <v>2002</v>
      </c>
      <c r="AC6" s="146">
        <v>2012</v>
      </c>
      <c r="AD6" s="147">
        <v>2011</v>
      </c>
      <c r="AE6" s="166">
        <v>2005</v>
      </c>
      <c r="AF6" s="167">
        <v>2014</v>
      </c>
      <c r="AG6" s="167">
        <v>2003</v>
      </c>
      <c r="AH6" s="168">
        <v>2005</v>
      </c>
      <c r="AI6" s="188">
        <v>2003</v>
      </c>
      <c r="AJ6" s="189">
        <v>2008</v>
      </c>
      <c r="AK6" s="189">
        <v>2003</v>
      </c>
      <c r="AL6" s="190">
        <v>2003</v>
      </c>
      <c r="AM6" s="208">
        <v>2002</v>
      </c>
      <c r="AN6" s="209">
        <v>2009</v>
      </c>
      <c r="AO6" s="209">
        <v>2003</v>
      </c>
      <c r="AP6" s="210">
        <v>2003</v>
      </c>
      <c r="AQ6" s="229">
        <v>2006</v>
      </c>
      <c r="AR6" s="230">
        <v>2007</v>
      </c>
      <c r="AS6" s="230">
        <v>2010</v>
      </c>
      <c r="AT6" s="231">
        <v>2005</v>
      </c>
      <c r="AU6" s="249">
        <v>2010</v>
      </c>
      <c r="AV6" s="250">
        <v>2009</v>
      </c>
      <c r="AW6" s="250">
        <v>2010</v>
      </c>
      <c r="AX6" s="251">
        <v>2010</v>
      </c>
      <c r="AY6" s="375" t="s">
        <v>39</v>
      </c>
    </row>
    <row r="7" spans="1:51" x14ac:dyDescent="0.25">
      <c r="A7" s="5" t="s">
        <v>40</v>
      </c>
      <c r="B7" s="378">
        <v>8.99</v>
      </c>
      <c r="C7" s="17">
        <v>8.33</v>
      </c>
      <c r="D7" s="18">
        <v>7.19</v>
      </c>
      <c r="E7" s="18">
        <v>8</v>
      </c>
      <c r="F7" s="19">
        <v>5.46</v>
      </c>
      <c r="G7" s="40">
        <v>8.4</v>
      </c>
      <c r="H7" s="41">
        <v>8.11</v>
      </c>
      <c r="I7" s="41">
        <v>6.49</v>
      </c>
      <c r="J7" s="42">
        <v>7.42</v>
      </c>
      <c r="K7" s="61">
        <v>7.15</v>
      </c>
      <c r="L7" s="62">
        <v>8.52</v>
      </c>
      <c r="M7" s="62">
        <v>7.75</v>
      </c>
      <c r="N7" s="63">
        <v>6.39</v>
      </c>
      <c r="O7" s="82">
        <v>9.94</v>
      </c>
      <c r="P7" s="83">
        <v>8.5399999999999991</v>
      </c>
      <c r="Q7" s="83">
        <v>8.4499999999999993</v>
      </c>
      <c r="R7" s="84">
        <v>7.73</v>
      </c>
      <c r="S7" s="103">
        <v>9.83</v>
      </c>
      <c r="T7" s="104">
        <v>10.3</v>
      </c>
      <c r="U7" s="104">
        <v>12.3</v>
      </c>
      <c r="V7" s="105">
        <v>10.5</v>
      </c>
      <c r="W7" s="124">
        <v>13</v>
      </c>
      <c r="X7" s="125">
        <v>13.4</v>
      </c>
      <c r="Y7" s="125">
        <v>14.9</v>
      </c>
      <c r="Z7" s="126">
        <v>13.6</v>
      </c>
      <c r="AA7" s="145">
        <v>15.4</v>
      </c>
      <c r="AB7" s="146">
        <v>15.1</v>
      </c>
      <c r="AC7" s="146">
        <v>16.2</v>
      </c>
      <c r="AD7" s="147">
        <v>15.3</v>
      </c>
      <c r="AE7" s="166">
        <v>16.5</v>
      </c>
      <c r="AF7" s="167">
        <v>16</v>
      </c>
      <c r="AG7" s="167">
        <v>13.9</v>
      </c>
      <c r="AH7" s="168">
        <v>15.6</v>
      </c>
      <c r="AI7" s="188">
        <v>16.3</v>
      </c>
      <c r="AJ7" s="189">
        <v>15</v>
      </c>
      <c r="AK7" s="189">
        <v>13.8</v>
      </c>
      <c r="AL7" s="190">
        <v>14.4</v>
      </c>
      <c r="AM7" s="208">
        <v>12.6</v>
      </c>
      <c r="AN7" s="209">
        <v>12.5</v>
      </c>
      <c r="AO7" s="209">
        <v>12.7</v>
      </c>
      <c r="AP7" s="210">
        <v>12</v>
      </c>
      <c r="AQ7" s="229">
        <v>8.58</v>
      </c>
      <c r="AR7" s="230">
        <v>8.6</v>
      </c>
      <c r="AS7" s="230">
        <v>8.34</v>
      </c>
      <c r="AT7" s="231">
        <v>7.68</v>
      </c>
      <c r="AU7" s="249">
        <v>7.98</v>
      </c>
      <c r="AV7" s="250">
        <v>8</v>
      </c>
      <c r="AW7" s="250">
        <v>8.18</v>
      </c>
      <c r="AX7" s="251">
        <v>7.72</v>
      </c>
      <c r="AY7" s="375" t="s">
        <v>40</v>
      </c>
    </row>
    <row r="8" spans="1:51" x14ac:dyDescent="0.25">
      <c r="A8" s="5" t="s">
        <v>39</v>
      </c>
      <c r="B8" s="380">
        <v>2023</v>
      </c>
      <c r="C8" s="17">
        <v>2023</v>
      </c>
      <c r="D8" s="18">
        <v>2007</v>
      </c>
      <c r="E8" s="18">
        <v>2002</v>
      </c>
      <c r="F8" s="19">
        <v>2007</v>
      </c>
      <c r="G8" s="40">
        <v>2024</v>
      </c>
      <c r="H8" s="41">
        <v>2024</v>
      </c>
      <c r="I8" s="41">
        <v>2007</v>
      </c>
      <c r="J8" s="42">
        <v>2024</v>
      </c>
      <c r="K8" s="61">
        <v>2019</v>
      </c>
      <c r="L8" s="62">
        <v>2024</v>
      </c>
      <c r="M8" s="62">
        <v>2005</v>
      </c>
      <c r="N8" s="63">
        <v>2024</v>
      </c>
      <c r="O8" s="82">
        <v>2024</v>
      </c>
      <c r="P8" s="83">
        <v>2009</v>
      </c>
      <c r="Q8" s="83">
        <v>2011</v>
      </c>
      <c r="R8" s="84">
        <v>2024</v>
      </c>
      <c r="S8" s="103">
        <v>2007</v>
      </c>
      <c r="T8" s="104">
        <v>2007</v>
      </c>
      <c r="U8" s="104">
        <v>2008</v>
      </c>
      <c r="V8" s="105">
        <v>2008</v>
      </c>
      <c r="W8" s="124">
        <v>2003</v>
      </c>
      <c r="X8" s="125">
        <v>2007</v>
      </c>
      <c r="Y8" s="125">
        <v>2005</v>
      </c>
      <c r="Z8" s="126">
        <v>2023</v>
      </c>
      <c r="AA8" s="145">
        <v>2006</v>
      </c>
      <c r="AB8" s="146">
        <v>2014</v>
      </c>
      <c r="AC8" s="146">
        <v>2006</v>
      </c>
      <c r="AD8" s="147">
        <v>2006</v>
      </c>
      <c r="AE8" s="166">
        <v>2004</v>
      </c>
      <c r="AF8" s="167">
        <v>2004</v>
      </c>
      <c r="AG8" s="167">
        <v>2008</v>
      </c>
      <c r="AH8" s="168">
        <v>2020</v>
      </c>
      <c r="AI8" s="188">
        <v>2023</v>
      </c>
      <c r="AJ8" s="189">
        <v>2023</v>
      </c>
      <c r="AK8" s="189">
        <v>2006</v>
      </c>
      <c r="AL8" s="190">
        <v>2023</v>
      </c>
      <c r="AM8" s="208">
        <v>2001</v>
      </c>
      <c r="AN8" s="209">
        <v>2001</v>
      </c>
      <c r="AO8" s="209">
        <v>2005</v>
      </c>
      <c r="AP8" s="210">
        <v>2001</v>
      </c>
      <c r="AQ8" s="229">
        <v>2005</v>
      </c>
      <c r="AR8" s="230">
        <v>2009</v>
      </c>
      <c r="AS8" s="230">
        <v>2009</v>
      </c>
      <c r="AT8" s="231">
        <v>2015</v>
      </c>
      <c r="AU8" s="249">
        <v>2018</v>
      </c>
      <c r="AV8" s="250">
        <v>2015</v>
      </c>
      <c r="AW8" s="250">
        <v>2002</v>
      </c>
      <c r="AX8" s="251">
        <v>2015</v>
      </c>
      <c r="AY8" s="375" t="s">
        <v>39</v>
      </c>
    </row>
    <row r="9" spans="1:51" x14ac:dyDescent="0.25">
      <c r="A9" s="2" t="s">
        <v>19</v>
      </c>
      <c r="B9" s="381">
        <f>MIN(C9:AX9)</f>
        <v>-8.5</v>
      </c>
      <c r="C9" s="20">
        <v>-5.2</v>
      </c>
      <c r="D9" s="21">
        <v>-8.5</v>
      </c>
      <c r="E9" s="21">
        <v>-3</v>
      </c>
      <c r="F9" s="22">
        <v>-8.5</v>
      </c>
      <c r="G9" s="43">
        <v>0.7</v>
      </c>
      <c r="H9" s="44">
        <v>3.6</v>
      </c>
      <c r="I9" s="44">
        <v>2.8</v>
      </c>
      <c r="J9" s="45">
        <v>0.7</v>
      </c>
      <c r="K9" s="64">
        <v>0.2</v>
      </c>
      <c r="L9" s="65">
        <v>5.3</v>
      </c>
      <c r="M9" s="65">
        <v>3.3</v>
      </c>
      <c r="N9" s="66">
        <v>0.2</v>
      </c>
      <c r="O9" s="85">
        <v>5.7</v>
      </c>
      <c r="P9" s="86">
        <v>1.8</v>
      </c>
      <c r="Q9" s="86">
        <v>-0.6</v>
      </c>
      <c r="R9" s="87">
        <v>-0.6</v>
      </c>
      <c r="S9" s="106">
        <v>5.6</v>
      </c>
      <c r="T9" s="107">
        <v>9.8000000000000007</v>
      </c>
      <c r="U9" s="107">
        <v>7.4</v>
      </c>
      <c r="V9" s="108">
        <v>5.6</v>
      </c>
      <c r="W9" s="127">
        <v>6.9</v>
      </c>
      <c r="X9" s="128">
        <v>6.6</v>
      </c>
      <c r="Y9" s="128">
        <v>9.8000000000000007</v>
      </c>
      <c r="Z9" s="129">
        <v>6.6</v>
      </c>
      <c r="AA9" s="148">
        <v>11.3</v>
      </c>
      <c r="AB9" s="149">
        <v>10.7</v>
      </c>
      <c r="AC9" s="149">
        <v>11.5</v>
      </c>
      <c r="AD9" s="150">
        <v>10.7</v>
      </c>
      <c r="AE9" s="169">
        <v>12.1</v>
      </c>
      <c r="AF9" s="170">
        <v>12.1</v>
      </c>
      <c r="AG9" s="170">
        <v>11.8</v>
      </c>
      <c r="AH9" s="171">
        <v>11.8</v>
      </c>
      <c r="AI9" s="191">
        <v>12.3</v>
      </c>
      <c r="AJ9" s="192">
        <v>4.5</v>
      </c>
      <c r="AK9" s="192">
        <v>4.0999999999999996</v>
      </c>
      <c r="AL9" s="193">
        <v>4.0999999999999996</v>
      </c>
      <c r="AM9" s="211">
        <v>3.3</v>
      </c>
      <c r="AN9" s="212">
        <v>4.4000000000000004</v>
      </c>
      <c r="AO9" s="212">
        <v>6.2</v>
      </c>
      <c r="AP9" s="213">
        <v>3.3</v>
      </c>
      <c r="AQ9" s="232"/>
      <c r="AR9" s="233"/>
      <c r="AS9" s="233"/>
      <c r="AT9" s="234"/>
      <c r="AU9" s="252"/>
      <c r="AV9" s="253"/>
      <c r="AW9" s="253"/>
      <c r="AX9" s="254"/>
      <c r="AY9" s="262" t="s">
        <v>19</v>
      </c>
    </row>
    <row r="10" spans="1:51" x14ac:dyDescent="0.25">
      <c r="A10" s="2" t="s">
        <v>20</v>
      </c>
      <c r="B10" s="382">
        <v>-15.7</v>
      </c>
      <c r="C10" s="23">
        <v>-15.7</v>
      </c>
      <c r="D10" s="24">
        <v>-10</v>
      </c>
      <c r="E10" s="24">
        <v>-12</v>
      </c>
      <c r="F10" s="25">
        <v>-15.7</v>
      </c>
      <c r="G10" s="46">
        <v>-12.4</v>
      </c>
      <c r="H10" s="47">
        <v>-12.3</v>
      </c>
      <c r="I10" s="47">
        <v>-11</v>
      </c>
      <c r="J10" s="48">
        <v>-13.5</v>
      </c>
      <c r="K10" s="67">
        <v>-11.9</v>
      </c>
      <c r="L10" s="68">
        <v>-8.1</v>
      </c>
      <c r="M10" s="68">
        <v>-4.5</v>
      </c>
      <c r="N10" s="69">
        <v>-11.9</v>
      </c>
      <c r="O10" s="88">
        <v>-5.4</v>
      </c>
      <c r="P10" s="89">
        <v>-4.4000000000000004</v>
      </c>
      <c r="Q10" s="89">
        <v>-1.7</v>
      </c>
      <c r="R10" s="90">
        <v>-5.4</v>
      </c>
      <c r="S10" s="109">
        <v>-0.8</v>
      </c>
      <c r="T10" s="110">
        <v>-0.2</v>
      </c>
      <c r="U10" s="110">
        <v>1.8</v>
      </c>
      <c r="V10" s="111">
        <v>-0.8</v>
      </c>
      <c r="W10" s="130">
        <v>3.1</v>
      </c>
      <c r="X10" s="131">
        <v>4</v>
      </c>
      <c r="Y10" s="131">
        <v>4.5999999999999996</v>
      </c>
      <c r="Z10" s="132">
        <v>3.1</v>
      </c>
      <c r="AA10" s="151">
        <v>5.0999999999999996</v>
      </c>
      <c r="AB10" s="152">
        <v>6.6</v>
      </c>
      <c r="AC10" s="152">
        <v>6.1</v>
      </c>
      <c r="AD10" s="153">
        <v>5.0999999999999996</v>
      </c>
      <c r="AE10" s="172">
        <v>5.8</v>
      </c>
      <c r="AF10" s="173">
        <v>6.8</v>
      </c>
      <c r="AG10" s="173">
        <v>5.7</v>
      </c>
      <c r="AH10" s="174">
        <v>5.7</v>
      </c>
      <c r="AI10" s="178">
        <v>4.9000000000000004</v>
      </c>
      <c r="AJ10" s="194">
        <v>2.1</v>
      </c>
      <c r="AK10" s="194">
        <v>0.7</v>
      </c>
      <c r="AL10" s="195">
        <v>0.7</v>
      </c>
      <c r="AM10" s="214">
        <v>0.5</v>
      </c>
      <c r="AN10" s="215">
        <v>-2</v>
      </c>
      <c r="AO10" s="215">
        <v>-5.5</v>
      </c>
      <c r="AP10" s="216">
        <v>-5.5</v>
      </c>
      <c r="AQ10" s="235">
        <v>-1</v>
      </c>
      <c r="AR10" s="236">
        <v>-3.8</v>
      </c>
      <c r="AS10" s="236">
        <v>-6</v>
      </c>
      <c r="AT10" s="237">
        <v>-6</v>
      </c>
      <c r="AU10" s="255">
        <v>-8.4</v>
      </c>
      <c r="AV10" s="256">
        <v>-10.6</v>
      </c>
      <c r="AW10" s="256">
        <v>-6.7</v>
      </c>
      <c r="AX10" s="257">
        <v>-10.6</v>
      </c>
      <c r="AY10" s="262" t="s">
        <v>20</v>
      </c>
    </row>
    <row r="11" spans="1:51" x14ac:dyDescent="0.25">
      <c r="A11" s="2" t="s">
        <v>39</v>
      </c>
      <c r="B11" s="383">
        <v>2009</v>
      </c>
      <c r="C11" s="23">
        <v>2009</v>
      </c>
      <c r="D11" s="24">
        <v>2013</v>
      </c>
      <c r="E11" s="24">
        <v>2013</v>
      </c>
      <c r="F11" s="25">
        <v>2009</v>
      </c>
      <c r="G11" s="46">
        <v>2012</v>
      </c>
      <c r="H11" s="47">
        <v>2012</v>
      </c>
      <c r="I11" s="47">
        <v>2005</v>
      </c>
      <c r="J11" s="48">
        <v>2012</v>
      </c>
      <c r="K11" s="67">
        <v>2005</v>
      </c>
      <c r="L11" s="68">
        <v>2013</v>
      </c>
      <c r="M11" s="68">
        <v>2013</v>
      </c>
      <c r="N11" s="69">
        <v>2005</v>
      </c>
      <c r="O11" s="88">
        <v>2003</v>
      </c>
      <c r="P11" s="89">
        <v>2003</v>
      </c>
      <c r="Q11" s="89">
        <v>2017</v>
      </c>
      <c r="R11" s="90">
        <v>2003</v>
      </c>
      <c r="S11" s="109">
        <v>2016</v>
      </c>
      <c r="T11" s="110">
        <v>2005</v>
      </c>
      <c r="U11" s="110">
        <v>2004</v>
      </c>
      <c r="V11" s="111">
        <v>2016</v>
      </c>
      <c r="W11" s="130">
        <v>2006</v>
      </c>
      <c r="X11" s="131">
        <v>2001</v>
      </c>
      <c r="Y11" s="131">
        <v>2018</v>
      </c>
      <c r="Z11" s="132">
        <v>2006</v>
      </c>
      <c r="AA11" s="151">
        <v>2011</v>
      </c>
      <c r="AB11" s="152">
        <v>2020</v>
      </c>
      <c r="AC11" s="152">
        <v>2015</v>
      </c>
      <c r="AD11" s="153">
        <v>2011</v>
      </c>
      <c r="AE11" s="172">
        <v>2015</v>
      </c>
      <c r="AF11" s="173">
        <v>2005</v>
      </c>
      <c r="AG11" s="173">
        <v>2011</v>
      </c>
      <c r="AH11" s="174">
        <v>2011</v>
      </c>
      <c r="AI11" s="178">
        <v>2007</v>
      </c>
      <c r="AJ11" s="194">
        <v>2008</v>
      </c>
      <c r="AK11" s="194">
        <v>2018</v>
      </c>
      <c r="AL11" s="195">
        <v>2018</v>
      </c>
      <c r="AM11" s="214">
        <v>2002</v>
      </c>
      <c r="AN11" s="215">
        <v>2003</v>
      </c>
      <c r="AO11" s="215">
        <v>2003</v>
      </c>
      <c r="AP11" s="216">
        <v>2003</v>
      </c>
      <c r="AQ11" s="235">
        <v>2009</v>
      </c>
      <c r="AR11" s="236">
        <v>2005</v>
      </c>
      <c r="AS11" s="236">
        <v>2010</v>
      </c>
      <c r="AT11" s="237">
        <v>2010</v>
      </c>
      <c r="AU11" s="255">
        <v>2010</v>
      </c>
      <c r="AV11" s="256">
        <v>2010</v>
      </c>
      <c r="AW11" s="256">
        <v>2014</v>
      </c>
      <c r="AX11" s="257">
        <v>2010</v>
      </c>
      <c r="AY11" s="262" t="s">
        <v>39</v>
      </c>
    </row>
    <row r="12" spans="1:51" x14ac:dyDescent="0.25">
      <c r="A12" s="2" t="s">
        <v>44</v>
      </c>
      <c r="B12" s="381">
        <f>MAX(C12:AX12)</f>
        <v>20.399999999999999</v>
      </c>
      <c r="C12" s="20">
        <v>9.8000000000000007</v>
      </c>
      <c r="D12" s="21">
        <v>0.9</v>
      </c>
      <c r="E12" s="21">
        <v>10.8</v>
      </c>
      <c r="F12" s="22">
        <v>10.8</v>
      </c>
      <c r="G12" s="43">
        <v>11</v>
      </c>
      <c r="H12" s="44">
        <v>12.4</v>
      </c>
      <c r="I12" s="44">
        <v>9.6999999999999993</v>
      </c>
      <c r="J12" s="45">
        <v>12.4</v>
      </c>
      <c r="K12" s="64">
        <v>8.1</v>
      </c>
      <c r="L12" s="65">
        <v>11.8</v>
      </c>
      <c r="M12" s="65">
        <v>9.4</v>
      </c>
      <c r="N12" s="66">
        <v>1.8</v>
      </c>
      <c r="O12" s="85">
        <v>13.7</v>
      </c>
      <c r="P12" s="86">
        <v>12.3</v>
      </c>
      <c r="Q12" s="86">
        <v>9.6999999999999993</v>
      </c>
      <c r="R12" s="87">
        <v>13.7</v>
      </c>
      <c r="S12" s="106">
        <v>12.8</v>
      </c>
      <c r="T12" s="107">
        <v>13.3</v>
      </c>
      <c r="U12" s="107">
        <v>14.2</v>
      </c>
      <c r="V12" s="108">
        <v>14.2</v>
      </c>
      <c r="W12" s="127">
        <v>12.7</v>
      </c>
      <c r="X12" s="128">
        <v>14.8</v>
      </c>
      <c r="Y12" s="128">
        <v>15.5</v>
      </c>
      <c r="Z12" s="129">
        <v>15.5</v>
      </c>
      <c r="AA12" s="148">
        <v>16.600000000000001</v>
      </c>
      <c r="AB12" s="149">
        <v>15.9</v>
      </c>
      <c r="AC12" s="149">
        <v>20.399999999999999</v>
      </c>
      <c r="AD12" s="150">
        <v>20.399999999999999</v>
      </c>
      <c r="AE12" s="169">
        <v>19.899999999999999</v>
      </c>
      <c r="AF12" s="170">
        <v>18.899999999999999</v>
      </c>
      <c r="AG12" s="170">
        <v>18.600000000000001</v>
      </c>
      <c r="AH12" s="171">
        <v>19.899999999999999</v>
      </c>
      <c r="AI12" s="191">
        <v>18.2</v>
      </c>
      <c r="AJ12" s="192">
        <v>13.7</v>
      </c>
      <c r="AK12" s="192">
        <v>16.2</v>
      </c>
      <c r="AL12" s="193">
        <v>18.2</v>
      </c>
      <c r="AM12" s="211">
        <v>13</v>
      </c>
      <c r="AN12" s="212">
        <v>15.3</v>
      </c>
      <c r="AO12" s="212">
        <v>12.8</v>
      </c>
      <c r="AP12" s="213">
        <v>15.3</v>
      </c>
      <c r="AQ12" s="232"/>
      <c r="AR12" s="233"/>
      <c r="AS12" s="233"/>
      <c r="AT12" s="234"/>
      <c r="AU12" s="252"/>
      <c r="AV12" s="253"/>
      <c r="AW12" s="253"/>
      <c r="AX12" s="254"/>
      <c r="AY12" s="262" t="s">
        <v>44</v>
      </c>
    </row>
    <row r="13" spans="1:51" x14ac:dyDescent="0.25">
      <c r="A13" s="2" t="s">
        <v>45</v>
      </c>
      <c r="B13" s="382">
        <v>21.9</v>
      </c>
      <c r="C13" s="23">
        <v>12</v>
      </c>
      <c r="D13" s="24">
        <v>12.5</v>
      </c>
      <c r="E13" s="24">
        <v>14</v>
      </c>
      <c r="F13" s="25">
        <v>14</v>
      </c>
      <c r="G13" s="46">
        <v>12.5</v>
      </c>
      <c r="H13" s="47">
        <v>12.4</v>
      </c>
      <c r="I13" s="47">
        <v>11.2</v>
      </c>
      <c r="J13" s="48">
        <v>12.5</v>
      </c>
      <c r="K13" s="67">
        <v>10</v>
      </c>
      <c r="L13" s="68">
        <v>13</v>
      </c>
      <c r="M13" s="68">
        <v>13.2</v>
      </c>
      <c r="N13" s="69">
        <v>13.2</v>
      </c>
      <c r="O13" s="88">
        <v>13.7</v>
      </c>
      <c r="P13" s="89">
        <v>13.3</v>
      </c>
      <c r="Q13" s="89">
        <v>13.4</v>
      </c>
      <c r="R13" s="90">
        <v>13.7</v>
      </c>
      <c r="S13" s="109">
        <v>17.5</v>
      </c>
      <c r="T13" s="110">
        <v>14.8</v>
      </c>
      <c r="U13" s="110">
        <v>17.3</v>
      </c>
      <c r="V13" s="111">
        <v>17.5</v>
      </c>
      <c r="W13" s="130">
        <v>16.8</v>
      </c>
      <c r="X13" s="131">
        <v>18.600000000000001</v>
      </c>
      <c r="Y13" s="131">
        <v>19.399999999999999</v>
      </c>
      <c r="Z13" s="132">
        <v>19.399999999999999</v>
      </c>
      <c r="AA13" s="151">
        <v>20.7</v>
      </c>
      <c r="AB13" s="152">
        <v>21.4</v>
      </c>
      <c r="AC13" s="152">
        <v>21.9</v>
      </c>
      <c r="AD13" s="153">
        <v>21.9</v>
      </c>
      <c r="AE13" s="172">
        <v>21.5</v>
      </c>
      <c r="AF13" s="173">
        <v>20.399999999999999</v>
      </c>
      <c r="AG13" s="173">
        <v>20.9</v>
      </c>
      <c r="AH13" s="174">
        <v>21.5</v>
      </c>
      <c r="AI13" s="178">
        <v>19.3</v>
      </c>
      <c r="AJ13" s="194">
        <v>19.7</v>
      </c>
      <c r="AK13" s="194">
        <v>16.600000000000001</v>
      </c>
      <c r="AL13" s="195">
        <v>19.3</v>
      </c>
      <c r="AM13" s="214">
        <v>17.899999999999999</v>
      </c>
      <c r="AN13" s="215">
        <v>17.100000000000001</v>
      </c>
      <c r="AO13" s="215">
        <v>16.5</v>
      </c>
      <c r="AP13" s="216">
        <v>17.899999999999999</v>
      </c>
      <c r="AQ13" s="235">
        <v>16.399999999999999</v>
      </c>
      <c r="AR13" s="236">
        <v>13.6</v>
      </c>
      <c r="AS13" s="236">
        <v>12.3</v>
      </c>
      <c r="AT13" s="237">
        <v>16.399999999999999</v>
      </c>
      <c r="AU13" s="255">
        <v>12</v>
      </c>
      <c r="AV13" s="256">
        <v>11.2</v>
      </c>
      <c r="AW13" s="256">
        <v>14</v>
      </c>
      <c r="AX13" s="257">
        <v>14</v>
      </c>
      <c r="AY13" s="262" t="s">
        <v>45</v>
      </c>
    </row>
    <row r="14" spans="1:51" x14ac:dyDescent="0.25">
      <c r="A14" s="2" t="s">
        <v>39</v>
      </c>
      <c r="B14" s="383">
        <v>2019</v>
      </c>
      <c r="C14" s="23">
        <v>2012</v>
      </c>
      <c r="D14" s="24">
        <v>2008</v>
      </c>
      <c r="E14" s="24">
        <v>2002</v>
      </c>
      <c r="F14" s="25">
        <v>2002</v>
      </c>
      <c r="G14" s="46">
        <v>2004</v>
      </c>
      <c r="H14" s="47">
        <v>2024</v>
      </c>
      <c r="I14" s="47">
        <v>2021</v>
      </c>
      <c r="J14" s="48">
        <v>2004</v>
      </c>
      <c r="K14" s="67">
        <v>2002</v>
      </c>
      <c r="L14" s="68">
        <v>2010</v>
      </c>
      <c r="M14" s="68">
        <v>2005</v>
      </c>
      <c r="N14" s="69">
        <v>2006</v>
      </c>
      <c r="O14" s="88">
        <v>2024</v>
      </c>
      <c r="P14" s="89">
        <v>2003</v>
      </c>
      <c r="Q14" s="89">
        <v>2005</v>
      </c>
      <c r="R14" s="90">
        <v>2024</v>
      </c>
      <c r="S14" s="109">
        <v>2011</v>
      </c>
      <c r="T14" s="110">
        <v>2017</v>
      </c>
      <c r="U14" s="110">
        <v>2017</v>
      </c>
      <c r="V14" s="111">
        <v>2011</v>
      </c>
      <c r="W14" s="130">
        <v>2014</v>
      </c>
      <c r="X14" s="131">
        <v>2021</v>
      </c>
      <c r="Y14" s="131">
        <v>2019</v>
      </c>
      <c r="Z14" s="132">
        <v>2019</v>
      </c>
      <c r="AA14" s="151">
        <v>2015</v>
      </c>
      <c r="AB14" s="152">
        <v>2016</v>
      </c>
      <c r="AC14" s="152">
        <v>2019</v>
      </c>
      <c r="AD14" s="153">
        <v>2019</v>
      </c>
      <c r="AE14" s="172">
        <v>2020</v>
      </c>
      <c r="AF14" s="173">
        <v>2020</v>
      </c>
      <c r="AG14" s="173">
        <v>2020</v>
      </c>
      <c r="AH14" s="174">
        <v>2020</v>
      </c>
      <c r="AI14" s="178">
        <v>2023</v>
      </c>
      <c r="AJ14" s="194">
        <v>2016</v>
      </c>
      <c r="AK14" s="194">
        <v>2006</v>
      </c>
      <c r="AL14" s="195">
        <v>2023</v>
      </c>
      <c r="AM14" s="214">
        <v>2009</v>
      </c>
      <c r="AN14" s="215">
        <v>2023</v>
      </c>
      <c r="AO14" s="215">
        <v>2001</v>
      </c>
      <c r="AP14" s="216">
        <v>2009</v>
      </c>
      <c r="AQ14" s="235">
        <v>2015</v>
      </c>
      <c r="AR14" s="236">
        <v>2006</v>
      </c>
      <c r="AS14" s="236">
        <v>2009</v>
      </c>
      <c r="AT14" s="237">
        <v>2015</v>
      </c>
      <c r="AU14" s="255">
        <v>2001</v>
      </c>
      <c r="AV14" s="256">
        <v>2015</v>
      </c>
      <c r="AW14" s="256">
        <v>2021</v>
      </c>
      <c r="AX14" s="257">
        <v>2021</v>
      </c>
      <c r="AY14" s="262" t="s">
        <v>39</v>
      </c>
    </row>
    <row r="15" spans="1:51" x14ac:dyDescent="0.25">
      <c r="A15" s="455" t="s">
        <v>21</v>
      </c>
      <c r="B15" s="381">
        <f t="shared" ref="B15:B20" si="0">SUM(F15,J15,N15,R15,V15,Z15,AD15,AH15,AL15,AP15,AT15,AX15)</f>
        <v>15</v>
      </c>
      <c r="C15" s="414">
        <v>3</v>
      </c>
      <c r="D15" s="415">
        <v>9</v>
      </c>
      <c r="E15" s="415">
        <v>2</v>
      </c>
      <c r="F15" s="416">
        <v>14</v>
      </c>
      <c r="G15" s="417">
        <v>0</v>
      </c>
      <c r="H15" s="418">
        <v>0</v>
      </c>
      <c r="I15" s="418">
        <v>0</v>
      </c>
      <c r="J15" s="419">
        <v>0</v>
      </c>
      <c r="K15" s="420">
        <v>0</v>
      </c>
      <c r="L15" s="421">
        <v>0</v>
      </c>
      <c r="M15" s="421">
        <v>0</v>
      </c>
      <c r="N15" s="422">
        <v>0</v>
      </c>
      <c r="O15" s="423">
        <v>0</v>
      </c>
      <c r="P15" s="424">
        <v>0</v>
      </c>
      <c r="Q15" s="424">
        <v>1</v>
      </c>
      <c r="R15" s="425">
        <v>1</v>
      </c>
      <c r="S15" s="426">
        <v>0</v>
      </c>
      <c r="T15" s="427">
        <v>0</v>
      </c>
      <c r="U15" s="427">
        <v>0</v>
      </c>
      <c r="V15" s="428">
        <v>0</v>
      </c>
      <c r="W15" s="429">
        <v>0</v>
      </c>
      <c r="X15" s="430">
        <v>0</v>
      </c>
      <c r="Y15" s="430">
        <v>0</v>
      </c>
      <c r="Z15" s="431">
        <v>0</v>
      </c>
      <c r="AA15" s="432">
        <v>0</v>
      </c>
      <c r="AB15" s="432">
        <v>0</v>
      </c>
      <c r="AC15" s="432">
        <v>0</v>
      </c>
      <c r="AD15" s="432">
        <v>0</v>
      </c>
      <c r="AE15" s="435">
        <v>0</v>
      </c>
      <c r="AF15" s="436">
        <v>0</v>
      </c>
      <c r="AG15" s="436">
        <v>0</v>
      </c>
      <c r="AH15" s="437">
        <v>0</v>
      </c>
      <c r="AI15" s="438">
        <v>0</v>
      </c>
      <c r="AJ15" s="438">
        <v>0</v>
      </c>
      <c r="AK15" s="438">
        <v>0</v>
      </c>
      <c r="AL15" s="438">
        <v>0</v>
      </c>
      <c r="AM15" s="441">
        <v>0</v>
      </c>
      <c r="AN15" s="442">
        <v>0</v>
      </c>
      <c r="AO15" s="442">
        <v>0</v>
      </c>
      <c r="AP15" s="443">
        <v>0</v>
      </c>
      <c r="AQ15" s="444"/>
      <c r="AR15" s="445"/>
      <c r="AS15" s="445"/>
      <c r="AT15" s="446"/>
      <c r="AU15" s="447"/>
      <c r="AV15" s="448"/>
      <c r="AW15" s="448"/>
      <c r="AX15" s="449"/>
      <c r="AY15" s="492" t="s">
        <v>21</v>
      </c>
    </row>
    <row r="16" spans="1:51" x14ac:dyDescent="0.25">
      <c r="A16" s="455" t="s">
        <v>22</v>
      </c>
      <c r="B16" s="384">
        <f t="shared" si="0"/>
        <v>44.279999999999994</v>
      </c>
      <c r="C16" s="456">
        <v>3.04</v>
      </c>
      <c r="D16" s="457">
        <v>3.39</v>
      </c>
      <c r="E16" s="457">
        <v>4.26</v>
      </c>
      <c r="F16" s="458">
        <v>10.68</v>
      </c>
      <c r="G16" s="459">
        <v>3.36</v>
      </c>
      <c r="H16" s="460">
        <v>3.82</v>
      </c>
      <c r="I16" s="460">
        <v>2.57</v>
      </c>
      <c r="J16" s="461">
        <v>9.84</v>
      </c>
      <c r="K16" s="462">
        <v>2.84</v>
      </c>
      <c r="L16" s="463">
        <v>1.97</v>
      </c>
      <c r="M16" s="463">
        <v>1.74</v>
      </c>
      <c r="N16" s="464">
        <v>6.54</v>
      </c>
      <c r="O16" s="465">
        <v>1.75</v>
      </c>
      <c r="P16" s="466">
        <v>1.26</v>
      </c>
      <c r="Q16" s="466">
        <v>0.47</v>
      </c>
      <c r="R16" s="467">
        <v>3.46</v>
      </c>
      <c r="S16" s="468">
        <v>0.12</v>
      </c>
      <c r="T16" s="469">
        <v>0.1</v>
      </c>
      <c r="U16" s="469">
        <v>0</v>
      </c>
      <c r="V16" s="470">
        <v>0.23</v>
      </c>
      <c r="W16" s="471">
        <v>0</v>
      </c>
      <c r="X16" s="472">
        <v>0</v>
      </c>
      <c r="Y16" s="472">
        <v>0</v>
      </c>
      <c r="Z16" s="473">
        <v>0</v>
      </c>
      <c r="AA16" s="474">
        <v>0</v>
      </c>
      <c r="AB16" s="475">
        <v>0</v>
      </c>
      <c r="AC16" s="475">
        <v>0</v>
      </c>
      <c r="AD16" s="476">
        <v>0</v>
      </c>
      <c r="AE16" s="477">
        <v>0</v>
      </c>
      <c r="AF16" s="478">
        <v>0</v>
      </c>
      <c r="AG16" s="478">
        <v>0</v>
      </c>
      <c r="AH16" s="479">
        <v>0</v>
      </c>
      <c r="AI16" s="480">
        <v>0</v>
      </c>
      <c r="AJ16" s="481">
        <v>0</v>
      </c>
      <c r="AK16" s="481">
        <v>0</v>
      </c>
      <c r="AL16" s="482">
        <v>0</v>
      </c>
      <c r="AM16" s="483">
        <v>0</v>
      </c>
      <c r="AN16" s="484">
        <v>0.22</v>
      </c>
      <c r="AO16" s="484">
        <v>0.52</v>
      </c>
      <c r="AP16" s="485">
        <v>0.74</v>
      </c>
      <c r="AQ16" s="486">
        <v>0.48</v>
      </c>
      <c r="AR16" s="487">
        <v>1.0900000000000001</v>
      </c>
      <c r="AS16" s="487">
        <v>1.7</v>
      </c>
      <c r="AT16" s="488">
        <v>3.21</v>
      </c>
      <c r="AU16" s="489">
        <v>2.96</v>
      </c>
      <c r="AV16" s="490">
        <v>3.79</v>
      </c>
      <c r="AW16" s="490">
        <v>2.97</v>
      </c>
      <c r="AX16" s="491">
        <v>9.58</v>
      </c>
      <c r="AY16" s="492" t="s">
        <v>22</v>
      </c>
    </row>
    <row r="17" spans="1:51" x14ac:dyDescent="0.25">
      <c r="A17" s="455" t="s">
        <v>23</v>
      </c>
      <c r="B17" s="381">
        <f t="shared" si="0"/>
        <v>4</v>
      </c>
      <c r="C17" s="414">
        <v>1</v>
      </c>
      <c r="D17" s="415">
        <v>3</v>
      </c>
      <c r="E17" s="415">
        <v>0</v>
      </c>
      <c r="F17" s="416">
        <v>4</v>
      </c>
      <c r="G17" s="417">
        <v>0</v>
      </c>
      <c r="H17" s="418">
        <v>0</v>
      </c>
      <c r="I17" s="418">
        <v>0</v>
      </c>
      <c r="J17" s="419">
        <v>0</v>
      </c>
      <c r="K17" s="420">
        <v>0</v>
      </c>
      <c r="L17" s="421">
        <v>0</v>
      </c>
      <c r="M17" s="421">
        <v>0</v>
      </c>
      <c r="N17" s="422">
        <v>0</v>
      </c>
      <c r="O17" s="423">
        <v>0</v>
      </c>
      <c r="P17" s="424">
        <v>0</v>
      </c>
      <c r="Q17" s="424">
        <v>0</v>
      </c>
      <c r="R17" s="425">
        <v>0</v>
      </c>
      <c r="S17" s="426">
        <v>0</v>
      </c>
      <c r="T17" s="427">
        <v>0</v>
      </c>
      <c r="U17" s="427">
        <v>0</v>
      </c>
      <c r="V17" s="428">
        <v>0</v>
      </c>
      <c r="W17" s="429">
        <v>0</v>
      </c>
      <c r="X17" s="430">
        <v>0</v>
      </c>
      <c r="Y17" s="430">
        <v>0</v>
      </c>
      <c r="Z17" s="431">
        <v>0</v>
      </c>
      <c r="AA17" s="432">
        <v>0</v>
      </c>
      <c r="AB17" s="432">
        <v>0</v>
      </c>
      <c r="AC17" s="432">
        <v>0</v>
      </c>
      <c r="AD17" s="432">
        <v>0</v>
      </c>
      <c r="AE17" s="435">
        <v>0</v>
      </c>
      <c r="AF17" s="436">
        <v>0</v>
      </c>
      <c r="AG17" s="436">
        <v>0</v>
      </c>
      <c r="AH17" s="437">
        <v>0</v>
      </c>
      <c r="AI17" s="438">
        <v>0</v>
      </c>
      <c r="AJ17" s="438">
        <v>0</v>
      </c>
      <c r="AK17" s="438">
        <v>0</v>
      </c>
      <c r="AL17" s="438">
        <v>0</v>
      </c>
      <c r="AM17" s="441">
        <v>0</v>
      </c>
      <c r="AN17" s="442">
        <v>0</v>
      </c>
      <c r="AO17" s="442">
        <v>0</v>
      </c>
      <c r="AP17" s="443">
        <v>0</v>
      </c>
      <c r="AQ17" s="444"/>
      <c r="AR17" s="445"/>
      <c r="AS17" s="445"/>
      <c r="AT17" s="446"/>
      <c r="AU17" s="447"/>
      <c r="AV17" s="448"/>
      <c r="AW17" s="448"/>
      <c r="AX17" s="449"/>
      <c r="AY17" s="492" t="s">
        <v>23</v>
      </c>
    </row>
    <row r="18" spans="1:51" x14ac:dyDescent="0.25">
      <c r="A18" s="455" t="s">
        <v>24</v>
      </c>
      <c r="B18" s="381">
        <f t="shared" si="0"/>
        <v>5.77</v>
      </c>
      <c r="C18" s="456">
        <v>1.05</v>
      </c>
      <c r="D18" s="457">
        <v>0.59</v>
      </c>
      <c r="E18" s="457">
        <v>0.63</v>
      </c>
      <c r="F18" s="458">
        <v>2.25</v>
      </c>
      <c r="G18" s="459">
        <v>0.64</v>
      </c>
      <c r="H18" s="460">
        <v>0.46</v>
      </c>
      <c r="I18" s="460">
        <v>0.42</v>
      </c>
      <c r="J18" s="461">
        <v>1.51</v>
      </c>
      <c r="K18" s="462">
        <v>0.36</v>
      </c>
      <c r="L18" s="463">
        <v>0.05</v>
      </c>
      <c r="M18" s="463">
        <v>0</v>
      </c>
      <c r="N18" s="464">
        <v>0.41</v>
      </c>
      <c r="O18" s="465">
        <v>0.05</v>
      </c>
      <c r="P18" s="466">
        <v>0</v>
      </c>
      <c r="Q18" s="466">
        <v>0</v>
      </c>
      <c r="R18" s="467">
        <v>0.05</v>
      </c>
      <c r="S18" s="468">
        <v>0</v>
      </c>
      <c r="T18" s="469">
        <v>0</v>
      </c>
      <c r="U18" s="469">
        <v>0</v>
      </c>
      <c r="V18" s="470">
        <v>0</v>
      </c>
      <c r="W18" s="471">
        <v>0</v>
      </c>
      <c r="X18" s="472">
        <v>0</v>
      </c>
      <c r="Y18" s="472">
        <v>0</v>
      </c>
      <c r="Z18" s="473">
        <v>0</v>
      </c>
      <c r="AA18" s="474">
        <v>0</v>
      </c>
      <c r="AB18" s="475">
        <v>0</v>
      </c>
      <c r="AC18" s="475">
        <v>0</v>
      </c>
      <c r="AD18" s="476">
        <v>0</v>
      </c>
      <c r="AE18" s="477">
        <v>0</v>
      </c>
      <c r="AF18" s="478">
        <v>0</v>
      </c>
      <c r="AG18" s="478">
        <v>0</v>
      </c>
      <c r="AH18" s="479">
        <v>0</v>
      </c>
      <c r="AI18" s="480">
        <v>0</v>
      </c>
      <c r="AJ18" s="481">
        <v>0</v>
      </c>
      <c r="AK18" s="481">
        <v>0</v>
      </c>
      <c r="AL18" s="482">
        <v>0</v>
      </c>
      <c r="AM18" s="483">
        <v>0</v>
      </c>
      <c r="AN18" s="484">
        <v>0</v>
      </c>
      <c r="AO18" s="484">
        <v>0.1</v>
      </c>
      <c r="AP18" s="485">
        <v>0.1</v>
      </c>
      <c r="AQ18" s="486">
        <v>0</v>
      </c>
      <c r="AR18" s="487">
        <v>0</v>
      </c>
      <c r="AS18" s="487">
        <v>0.1</v>
      </c>
      <c r="AT18" s="488">
        <v>0.1</v>
      </c>
      <c r="AU18" s="489">
        <v>0.23</v>
      </c>
      <c r="AV18" s="490">
        <v>0.68</v>
      </c>
      <c r="AW18" s="490">
        <v>0.36</v>
      </c>
      <c r="AX18" s="491">
        <v>1.35</v>
      </c>
      <c r="AY18" s="492" t="s">
        <v>24</v>
      </c>
    </row>
    <row r="19" spans="1:51" x14ac:dyDescent="0.25">
      <c r="A19" s="455" t="s">
        <v>25</v>
      </c>
      <c r="B19" s="381">
        <f t="shared" si="0"/>
        <v>0</v>
      </c>
      <c r="C19" s="414">
        <v>0</v>
      </c>
      <c r="D19" s="415">
        <v>0</v>
      </c>
      <c r="E19" s="415">
        <v>0</v>
      </c>
      <c r="F19" s="416">
        <v>0</v>
      </c>
      <c r="G19" s="417">
        <v>0</v>
      </c>
      <c r="H19" s="418">
        <v>0</v>
      </c>
      <c r="I19" s="418">
        <v>0</v>
      </c>
      <c r="J19" s="419">
        <v>0</v>
      </c>
      <c r="K19" s="420">
        <v>0</v>
      </c>
      <c r="L19" s="421">
        <v>0</v>
      </c>
      <c r="M19" s="421">
        <v>0</v>
      </c>
      <c r="N19" s="422">
        <v>0</v>
      </c>
      <c r="O19" s="423">
        <v>0</v>
      </c>
      <c r="P19" s="424">
        <v>0</v>
      </c>
      <c r="Q19" s="424">
        <v>0</v>
      </c>
      <c r="R19" s="425">
        <v>0</v>
      </c>
      <c r="S19" s="426">
        <v>0</v>
      </c>
      <c r="T19" s="427">
        <v>0</v>
      </c>
      <c r="U19" s="427">
        <v>0</v>
      </c>
      <c r="V19" s="428">
        <v>0</v>
      </c>
      <c r="W19" s="429">
        <v>0</v>
      </c>
      <c r="X19" s="430">
        <v>0</v>
      </c>
      <c r="Y19" s="430">
        <v>0</v>
      </c>
      <c r="Z19" s="431">
        <v>0</v>
      </c>
      <c r="AA19" s="432">
        <v>0</v>
      </c>
      <c r="AB19" s="432">
        <v>0</v>
      </c>
      <c r="AC19" s="432">
        <v>0</v>
      </c>
      <c r="AD19" s="432">
        <v>0</v>
      </c>
      <c r="AE19" s="435">
        <v>0</v>
      </c>
      <c r="AF19" s="436">
        <v>0</v>
      </c>
      <c r="AG19" s="436">
        <v>0</v>
      </c>
      <c r="AH19" s="437">
        <v>0</v>
      </c>
      <c r="AI19" s="438">
        <v>0</v>
      </c>
      <c r="AJ19" s="438">
        <v>0</v>
      </c>
      <c r="AK19" s="438">
        <v>0</v>
      </c>
      <c r="AL19" s="438">
        <v>0</v>
      </c>
      <c r="AM19" s="441">
        <v>0</v>
      </c>
      <c r="AN19" s="442">
        <v>0</v>
      </c>
      <c r="AO19" s="442">
        <v>0</v>
      </c>
      <c r="AP19" s="443">
        <v>0</v>
      </c>
      <c r="AQ19" s="444"/>
      <c r="AR19" s="445"/>
      <c r="AS19" s="445"/>
      <c r="AT19" s="446"/>
      <c r="AU19" s="447"/>
      <c r="AV19" s="448"/>
      <c r="AW19" s="448"/>
      <c r="AX19" s="449"/>
      <c r="AY19" s="492" t="s">
        <v>25</v>
      </c>
    </row>
    <row r="20" spans="1:51" x14ac:dyDescent="0.25">
      <c r="A20" s="6" t="s">
        <v>26</v>
      </c>
      <c r="B20" s="391">
        <f t="shared" si="0"/>
        <v>0.8</v>
      </c>
      <c r="C20" s="602">
        <v>0.28000000000000003</v>
      </c>
      <c r="D20" s="603">
        <v>0.05</v>
      </c>
      <c r="E20" s="603">
        <v>0.05</v>
      </c>
      <c r="F20" s="604">
        <v>0.34</v>
      </c>
      <c r="G20" s="605">
        <v>0.22</v>
      </c>
      <c r="H20" s="606">
        <v>0.1</v>
      </c>
      <c r="I20" s="606">
        <v>0.05</v>
      </c>
      <c r="J20" s="607">
        <v>0.36</v>
      </c>
      <c r="K20" s="608">
        <v>0.05</v>
      </c>
      <c r="L20" s="609">
        <v>0</v>
      </c>
      <c r="M20" s="609">
        <v>0</v>
      </c>
      <c r="N20" s="610">
        <v>0.05</v>
      </c>
      <c r="O20" s="611">
        <v>0</v>
      </c>
      <c r="P20" s="612">
        <v>0</v>
      </c>
      <c r="Q20" s="612">
        <v>0</v>
      </c>
      <c r="R20" s="613">
        <v>0</v>
      </c>
      <c r="S20" s="614">
        <v>0</v>
      </c>
      <c r="T20" s="615">
        <v>0</v>
      </c>
      <c r="U20" s="615">
        <v>0</v>
      </c>
      <c r="V20" s="616">
        <v>0</v>
      </c>
      <c r="W20" s="617">
        <v>0</v>
      </c>
      <c r="X20" s="618">
        <v>0</v>
      </c>
      <c r="Y20" s="618">
        <v>0</v>
      </c>
      <c r="Z20" s="619">
        <v>0</v>
      </c>
      <c r="AA20" s="620">
        <v>0</v>
      </c>
      <c r="AB20" s="621">
        <v>0</v>
      </c>
      <c r="AC20" s="621">
        <v>0</v>
      </c>
      <c r="AD20" s="622">
        <v>0</v>
      </c>
      <c r="AE20" s="623">
        <v>0</v>
      </c>
      <c r="AF20" s="624">
        <v>0</v>
      </c>
      <c r="AG20" s="624">
        <v>0</v>
      </c>
      <c r="AH20" s="625">
        <v>0</v>
      </c>
      <c r="AI20" s="626">
        <v>0</v>
      </c>
      <c r="AJ20" s="627">
        <v>0</v>
      </c>
      <c r="AK20" s="627">
        <v>0</v>
      </c>
      <c r="AL20" s="628">
        <v>0</v>
      </c>
      <c r="AM20" s="629">
        <v>0</v>
      </c>
      <c r="AN20" s="630">
        <v>0</v>
      </c>
      <c r="AO20" s="630">
        <v>0</v>
      </c>
      <c r="AP20" s="631">
        <v>0</v>
      </c>
      <c r="AQ20" s="632">
        <v>0</v>
      </c>
      <c r="AR20" s="633">
        <v>0</v>
      </c>
      <c r="AS20" s="633">
        <v>0</v>
      </c>
      <c r="AT20" s="634">
        <v>0</v>
      </c>
      <c r="AU20" s="635">
        <v>0</v>
      </c>
      <c r="AV20" s="636">
        <v>0.05</v>
      </c>
      <c r="AW20" s="636">
        <v>0</v>
      </c>
      <c r="AX20" s="637">
        <v>0.05</v>
      </c>
      <c r="AY20" s="376" t="s">
        <v>26</v>
      </c>
    </row>
    <row r="21" spans="1:51" x14ac:dyDescent="0.25">
      <c r="A21" s="645"/>
      <c r="B21" s="646"/>
      <c r="C21" s="647"/>
      <c r="D21" s="648"/>
      <c r="E21" s="648"/>
      <c r="F21" s="649"/>
      <c r="G21" s="647"/>
      <c r="H21" s="648"/>
      <c r="I21" s="648"/>
      <c r="J21" s="649"/>
      <c r="K21" s="647"/>
      <c r="L21" s="648"/>
      <c r="M21" s="648"/>
      <c r="N21" s="649"/>
      <c r="O21" s="647"/>
      <c r="P21" s="648"/>
      <c r="Q21" s="648"/>
      <c r="R21" s="649"/>
      <c r="S21" s="647"/>
      <c r="T21" s="648"/>
      <c r="U21" s="648"/>
      <c r="V21" s="649"/>
      <c r="W21" s="647"/>
      <c r="X21" s="648"/>
      <c r="Y21" s="648">
        <v>24.1</v>
      </c>
      <c r="Z21" s="649"/>
      <c r="AA21" s="647"/>
      <c r="AB21" s="648"/>
      <c r="AC21" s="648"/>
      <c r="AD21" s="649"/>
      <c r="AE21" s="647"/>
      <c r="AF21" s="648"/>
      <c r="AG21" s="648"/>
      <c r="AH21" s="649"/>
      <c r="AI21" s="647"/>
      <c r="AJ21" s="648"/>
      <c r="AK21" s="648"/>
      <c r="AL21" s="649"/>
      <c r="AM21" s="647"/>
      <c r="AN21" s="648"/>
      <c r="AO21" s="648"/>
      <c r="AP21" s="649"/>
      <c r="AQ21" s="647"/>
      <c r="AR21" s="648"/>
      <c r="AS21" s="648"/>
      <c r="AT21" s="649"/>
      <c r="AU21" s="647"/>
      <c r="AV21" s="648"/>
      <c r="AW21" s="648"/>
      <c r="AX21" s="649"/>
      <c r="AY21" s="650"/>
    </row>
    <row r="22" spans="1:51" x14ac:dyDescent="0.25">
      <c r="A22" s="452" t="s">
        <v>27</v>
      </c>
      <c r="B22" s="373">
        <f>AVERAGE(F22,J22,N22,R22,V22,Z22,AD22,AH22,AL22,AP22,AT22,AX22)</f>
        <v>16.017500000000002</v>
      </c>
      <c r="C22" s="494">
        <v>7.19</v>
      </c>
      <c r="D22" s="495">
        <v>3.67</v>
      </c>
      <c r="E22" s="495">
        <v>12.1</v>
      </c>
      <c r="F22" s="496">
        <v>7.79</v>
      </c>
      <c r="G22" s="497">
        <v>12.1</v>
      </c>
      <c r="H22" s="498">
        <v>13</v>
      </c>
      <c r="I22" s="498">
        <v>10.9</v>
      </c>
      <c r="J22" s="499">
        <v>12</v>
      </c>
      <c r="K22" s="500">
        <v>11.5</v>
      </c>
      <c r="L22" s="501">
        <v>14.9</v>
      </c>
      <c r="M22" s="501">
        <v>13.8</v>
      </c>
      <c r="N22" s="502">
        <v>13.4</v>
      </c>
      <c r="O22" s="503">
        <v>17</v>
      </c>
      <c r="P22" s="504">
        <v>15.2</v>
      </c>
      <c r="Q22" s="504">
        <v>13.9</v>
      </c>
      <c r="R22" s="505">
        <v>15.4</v>
      </c>
      <c r="S22" s="506">
        <v>18.7</v>
      </c>
      <c r="T22" s="507">
        <v>21.1</v>
      </c>
      <c r="U22" s="507">
        <v>18.2</v>
      </c>
      <c r="V22" s="508">
        <v>19.3</v>
      </c>
      <c r="W22" s="509">
        <v>18.2</v>
      </c>
      <c r="X22" s="510">
        <v>20</v>
      </c>
      <c r="Y22" s="510">
        <v>23.26</v>
      </c>
      <c r="Z22" s="511">
        <v>20.8</v>
      </c>
      <c r="AA22" s="512">
        <v>20.100000000000001</v>
      </c>
      <c r="AB22" s="513">
        <v>24.5</v>
      </c>
      <c r="AC22" s="513">
        <v>25.7</v>
      </c>
      <c r="AD22" s="514">
        <v>23.5</v>
      </c>
      <c r="AE22" s="515">
        <v>25.1</v>
      </c>
      <c r="AF22" s="516">
        <v>24.6</v>
      </c>
      <c r="AG22" s="516">
        <v>23.4</v>
      </c>
      <c r="AH22" s="517">
        <v>24.3</v>
      </c>
      <c r="AI22" s="518">
        <v>21.3</v>
      </c>
      <c r="AJ22" s="519">
        <v>20</v>
      </c>
      <c r="AK22" s="519">
        <v>18.2</v>
      </c>
      <c r="AL22" s="520">
        <v>19.8</v>
      </c>
      <c r="AM22" s="521">
        <v>16.8</v>
      </c>
      <c r="AN22" s="522">
        <v>16.8</v>
      </c>
      <c r="AO22" s="522">
        <v>16.5</v>
      </c>
      <c r="AP22" s="523">
        <v>16.7</v>
      </c>
      <c r="AQ22" s="524">
        <v>13.11</v>
      </c>
      <c r="AR22" s="525">
        <v>11.11</v>
      </c>
      <c r="AS22" s="525">
        <v>9.64</v>
      </c>
      <c r="AT22" s="526">
        <v>11.28</v>
      </c>
      <c r="AU22" s="527">
        <v>7.99</v>
      </c>
      <c r="AV22" s="528">
        <v>7.32</v>
      </c>
      <c r="AW22" s="528">
        <v>8.4499999999999993</v>
      </c>
      <c r="AX22" s="529">
        <v>7.94</v>
      </c>
      <c r="AY22" s="453" t="s">
        <v>27</v>
      </c>
    </row>
    <row r="23" spans="1:51" x14ac:dyDescent="0.25">
      <c r="A23" s="452" t="s">
        <v>28</v>
      </c>
      <c r="B23" s="373">
        <f>AVERAGE(F23,J23,N23,R23,V23,Z23,AD23,AH23,AL23,AP23,AT23,AX23)</f>
        <v>15.843333333333335</v>
      </c>
      <c r="C23" s="414">
        <v>7.6</v>
      </c>
      <c r="D23" s="415">
        <v>7.67</v>
      </c>
      <c r="E23" s="415">
        <v>7.02</v>
      </c>
      <c r="F23" s="416">
        <v>7.42</v>
      </c>
      <c r="G23" s="417">
        <v>7.95</v>
      </c>
      <c r="H23" s="418">
        <v>8.61</v>
      </c>
      <c r="I23" s="418">
        <v>9.09</v>
      </c>
      <c r="J23" s="419">
        <v>8.52</v>
      </c>
      <c r="K23" s="420">
        <v>10.09</v>
      </c>
      <c r="L23" s="421">
        <v>12.14</v>
      </c>
      <c r="M23" s="421">
        <v>13.65</v>
      </c>
      <c r="N23" s="422">
        <v>12.01</v>
      </c>
      <c r="O23" s="423">
        <v>14.52</v>
      </c>
      <c r="P23" s="424">
        <v>16.47</v>
      </c>
      <c r="Q23" s="424">
        <v>17.47</v>
      </c>
      <c r="R23" s="425">
        <v>16.11</v>
      </c>
      <c r="S23" s="426">
        <v>17.77</v>
      </c>
      <c r="T23" s="427">
        <v>18.45</v>
      </c>
      <c r="U23" s="427">
        <v>20.29</v>
      </c>
      <c r="V23" s="428">
        <v>18.850000000000001</v>
      </c>
      <c r="W23" s="429">
        <v>21.32</v>
      </c>
      <c r="X23" s="430">
        <v>22.26</v>
      </c>
      <c r="Y23" s="430">
        <v>23.26</v>
      </c>
      <c r="Z23" s="431">
        <v>22.31</v>
      </c>
      <c r="AA23" s="432">
        <v>23.16</v>
      </c>
      <c r="AB23" s="433">
        <v>24.26</v>
      </c>
      <c r="AC23" s="433">
        <v>24.65</v>
      </c>
      <c r="AD23" s="434">
        <v>24.05</v>
      </c>
      <c r="AE23" s="435">
        <v>24.56</v>
      </c>
      <c r="AF23" s="436">
        <v>23.94</v>
      </c>
      <c r="AG23" s="436">
        <v>23.2</v>
      </c>
      <c r="AH23" s="437">
        <v>23.88</v>
      </c>
      <c r="AI23" s="438">
        <v>22.62</v>
      </c>
      <c r="AJ23" s="439">
        <v>21.05</v>
      </c>
      <c r="AK23" s="439">
        <v>19.64</v>
      </c>
      <c r="AL23" s="440">
        <v>21.14</v>
      </c>
      <c r="AM23" s="441">
        <v>18.100000000000001</v>
      </c>
      <c r="AN23" s="442">
        <v>16.7</v>
      </c>
      <c r="AO23" s="442">
        <v>15.22</v>
      </c>
      <c r="AP23" s="443">
        <v>16.61</v>
      </c>
      <c r="AQ23" s="444">
        <v>13.11</v>
      </c>
      <c r="AR23" s="445">
        <v>11.11</v>
      </c>
      <c r="AS23" s="445">
        <v>9.64</v>
      </c>
      <c r="AT23" s="446">
        <v>11.28</v>
      </c>
      <c r="AU23" s="447">
        <v>7.99</v>
      </c>
      <c r="AV23" s="448">
        <v>7.32</v>
      </c>
      <c r="AW23" s="448">
        <v>8.4499999999999993</v>
      </c>
      <c r="AX23" s="449">
        <v>7.94</v>
      </c>
      <c r="AY23" s="453" t="s">
        <v>28</v>
      </c>
    </row>
    <row r="24" spans="1:51" x14ac:dyDescent="0.25">
      <c r="A24" s="5" t="s">
        <v>41</v>
      </c>
      <c r="B24" s="382">
        <v>14.98</v>
      </c>
      <c r="C24" s="23">
        <v>-0.37</v>
      </c>
      <c r="D24" s="24">
        <v>1.82</v>
      </c>
      <c r="E24" s="24">
        <v>3.85</v>
      </c>
      <c r="F24" s="25">
        <v>3.15</v>
      </c>
      <c r="G24" s="46">
        <v>-1.05</v>
      </c>
      <c r="H24" s="47">
        <v>4.0999999999999996</v>
      </c>
      <c r="I24" s="47">
        <v>2.44</v>
      </c>
      <c r="J24" s="48">
        <v>5.07</v>
      </c>
      <c r="K24" s="67">
        <v>4.74</v>
      </c>
      <c r="L24" s="68">
        <v>6.47</v>
      </c>
      <c r="M24" s="68">
        <v>6.64</v>
      </c>
      <c r="N24" s="69">
        <v>7.61</v>
      </c>
      <c r="O24" s="88">
        <v>10.3</v>
      </c>
      <c r="P24" s="89">
        <v>10.9</v>
      </c>
      <c r="Q24" s="89">
        <v>13.8</v>
      </c>
      <c r="R24" s="90">
        <v>12.9</v>
      </c>
      <c r="S24" s="109">
        <v>14.2</v>
      </c>
      <c r="T24" s="110">
        <v>14.4</v>
      </c>
      <c r="U24" s="110">
        <v>15.4</v>
      </c>
      <c r="V24" s="111">
        <v>16</v>
      </c>
      <c r="W24" s="130">
        <v>17.3</v>
      </c>
      <c r="X24" s="131">
        <v>20</v>
      </c>
      <c r="Y24" s="131">
        <v>19.8</v>
      </c>
      <c r="Z24" s="132">
        <v>25.3</v>
      </c>
      <c r="AA24" s="151">
        <v>18.399999999999999</v>
      </c>
      <c r="AB24" s="152">
        <v>19.7</v>
      </c>
      <c r="AC24" s="152">
        <v>21.6</v>
      </c>
      <c r="AD24" s="153">
        <v>21.9</v>
      </c>
      <c r="AE24" s="172">
        <v>22</v>
      </c>
      <c r="AF24" s="173">
        <v>20</v>
      </c>
      <c r="AG24" s="173">
        <v>20.9</v>
      </c>
      <c r="AH24" s="174">
        <v>21.3</v>
      </c>
      <c r="AI24" s="178">
        <v>18.3</v>
      </c>
      <c r="AJ24" s="194">
        <v>16.899999999999999</v>
      </c>
      <c r="AK24" s="194">
        <v>17.5</v>
      </c>
      <c r="AL24" s="195">
        <v>18.100000000000001</v>
      </c>
      <c r="AM24" s="214">
        <v>15.9</v>
      </c>
      <c r="AN24" s="215">
        <v>12.9</v>
      </c>
      <c r="AO24" s="215">
        <v>10</v>
      </c>
      <c r="AP24" s="216">
        <v>13.5</v>
      </c>
      <c r="AQ24" s="235">
        <v>10.5</v>
      </c>
      <c r="AR24" s="236">
        <v>7.95</v>
      </c>
      <c r="AS24" s="236">
        <v>4.42</v>
      </c>
      <c r="AT24" s="237">
        <v>9.4</v>
      </c>
      <c r="AU24" s="255">
        <v>1.77</v>
      </c>
      <c r="AV24" s="256">
        <v>2.29</v>
      </c>
      <c r="AW24" s="256">
        <v>2.2599999999999998</v>
      </c>
      <c r="AX24" s="257">
        <v>2.39</v>
      </c>
      <c r="AY24" s="375" t="s">
        <v>41</v>
      </c>
    </row>
    <row r="25" spans="1:51" x14ac:dyDescent="0.25">
      <c r="A25" s="5" t="s">
        <v>39</v>
      </c>
      <c r="B25" s="383">
        <v>2001</v>
      </c>
      <c r="C25" s="23">
        <v>2009</v>
      </c>
      <c r="D25" s="24">
        <v>2013</v>
      </c>
      <c r="E25" s="24">
        <v>2006</v>
      </c>
      <c r="F25" s="25">
        <v>2010</v>
      </c>
      <c r="G25" s="46">
        <v>2012</v>
      </c>
      <c r="H25" s="47">
        <v>2010</v>
      </c>
      <c r="I25" s="47">
        <v>2005</v>
      </c>
      <c r="J25" s="48">
        <v>2012</v>
      </c>
      <c r="K25" s="67">
        <v>2005</v>
      </c>
      <c r="L25" s="68">
        <v>2013</v>
      </c>
      <c r="M25" s="68">
        <v>2013</v>
      </c>
      <c r="N25" s="69">
        <v>2013</v>
      </c>
      <c r="O25" s="88">
        <v>2013</v>
      </c>
      <c r="P25" s="89">
        <v>2001</v>
      </c>
      <c r="Q25" s="89">
        <v>2001</v>
      </c>
      <c r="R25" s="90">
        <v>2001</v>
      </c>
      <c r="S25" s="109">
        <v>2010</v>
      </c>
      <c r="T25" s="110">
        <v>2013</v>
      </c>
      <c r="U25" s="110">
        <v>2013</v>
      </c>
      <c r="V25" s="111">
        <v>2013</v>
      </c>
      <c r="W25" s="130">
        <v>2001</v>
      </c>
      <c r="X25" s="131">
        <v>2008</v>
      </c>
      <c r="Y25" s="131">
        <v>2002</v>
      </c>
      <c r="Z25" s="132">
        <v>2023</v>
      </c>
      <c r="AA25" s="151">
        <v>2002</v>
      </c>
      <c r="AB25" s="152">
        <v>2012</v>
      </c>
      <c r="AC25" s="152">
        <v>2007</v>
      </c>
      <c r="AD25" s="153">
        <v>2002</v>
      </c>
      <c r="AE25" s="172">
        <v>2001</v>
      </c>
      <c r="AF25" s="173">
        <v>2014</v>
      </c>
      <c r="AG25" s="173">
        <v>2006</v>
      </c>
      <c r="AH25" s="174">
        <v>2014</v>
      </c>
      <c r="AI25" s="178">
        <v>2001</v>
      </c>
      <c r="AJ25" s="194">
        <v>2017</v>
      </c>
      <c r="AK25" s="392">
        <v>2002</v>
      </c>
      <c r="AL25" s="195">
        <v>2001</v>
      </c>
      <c r="AM25" s="214">
        <v>2008</v>
      </c>
      <c r="AN25" s="215">
        <v>2002</v>
      </c>
      <c r="AO25" s="215">
        <v>2003</v>
      </c>
      <c r="AP25" s="216">
        <v>2003</v>
      </c>
      <c r="AQ25" s="235">
        <v>2016</v>
      </c>
      <c r="AR25" s="236">
        <v>2001</v>
      </c>
      <c r="AS25" s="236">
        <v>2010</v>
      </c>
      <c r="AT25" s="237">
        <v>2010</v>
      </c>
      <c r="AU25" s="255">
        <v>2010</v>
      </c>
      <c r="AV25" s="256">
        <v>2009</v>
      </c>
      <c r="AW25" s="256">
        <v>2010</v>
      </c>
      <c r="AX25" s="257">
        <v>2010</v>
      </c>
      <c r="AY25" s="375" t="s">
        <v>39</v>
      </c>
    </row>
    <row r="26" spans="1:51" x14ac:dyDescent="0.25">
      <c r="A26" s="5" t="s">
        <v>42</v>
      </c>
      <c r="B26" s="382">
        <v>16.670000000000002</v>
      </c>
      <c r="C26" s="23">
        <v>12.1</v>
      </c>
      <c r="D26" s="24">
        <v>12.3</v>
      </c>
      <c r="E26" s="24">
        <v>12.1</v>
      </c>
      <c r="F26" s="25">
        <v>10.3</v>
      </c>
      <c r="G26" s="46">
        <v>12.8</v>
      </c>
      <c r="H26" s="47">
        <v>12.8</v>
      </c>
      <c r="I26" s="47">
        <v>16</v>
      </c>
      <c r="J26" s="48">
        <v>12</v>
      </c>
      <c r="K26" s="67">
        <v>13.1</v>
      </c>
      <c r="L26" s="68">
        <v>14.9</v>
      </c>
      <c r="M26" s="68">
        <v>18.8</v>
      </c>
      <c r="N26" s="69">
        <v>14.1</v>
      </c>
      <c r="O26" s="88">
        <v>19.399999999999999</v>
      </c>
      <c r="P26" s="89">
        <v>21.8</v>
      </c>
      <c r="Q26" s="89">
        <v>23.7</v>
      </c>
      <c r="R26" s="90">
        <v>20.8</v>
      </c>
      <c r="S26" s="109">
        <v>23.1</v>
      </c>
      <c r="T26" s="110">
        <v>21.9</v>
      </c>
      <c r="U26" s="110">
        <v>23.5</v>
      </c>
      <c r="V26" s="111">
        <v>22.1</v>
      </c>
      <c r="W26" s="130">
        <v>23</v>
      </c>
      <c r="X26" s="131">
        <v>25.1</v>
      </c>
      <c r="Y26" s="131">
        <v>27.4</v>
      </c>
      <c r="Z26" s="132">
        <v>20</v>
      </c>
      <c r="AA26" s="151">
        <v>28.4</v>
      </c>
      <c r="AB26" s="152">
        <v>29.8</v>
      </c>
      <c r="AC26" s="152">
        <v>29.5</v>
      </c>
      <c r="AD26" s="153">
        <v>28.9</v>
      </c>
      <c r="AE26" s="172">
        <v>32.1</v>
      </c>
      <c r="AF26" s="173">
        <v>28</v>
      </c>
      <c r="AG26" s="173">
        <v>28.2</v>
      </c>
      <c r="AH26" s="174">
        <v>27.2</v>
      </c>
      <c r="AI26" s="178">
        <v>29.9</v>
      </c>
      <c r="AJ26" s="194">
        <v>26.1</v>
      </c>
      <c r="AK26" s="194">
        <v>23.5</v>
      </c>
      <c r="AL26" s="195">
        <v>24.4</v>
      </c>
      <c r="AM26" s="214">
        <v>20.5</v>
      </c>
      <c r="AN26" s="215">
        <v>20.7</v>
      </c>
      <c r="AO26" s="215">
        <v>18.899999999999999</v>
      </c>
      <c r="AP26" s="216">
        <v>19.2</v>
      </c>
      <c r="AQ26" s="235">
        <v>15.2</v>
      </c>
      <c r="AR26" s="236">
        <v>14.7</v>
      </c>
      <c r="AS26" s="236">
        <v>13.2</v>
      </c>
      <c r="AT26" s="237">
        <v>13.4</v>
      </c>
      <c r="AU26" s="255">
        <v>12.1</v>
      </c>
      <c r="AV26" s="256">
        <v>12.3</v>
      </c>
      <c r="AW26" s="256">
        <v>12.5</v>
      </c>
      <c r="AX26" s="257">
        <v>12</v>
      </c>
      <c r="AY26" s="375" t="s">
        <v>42</v>
      </c>
    </row>
    <row r="27" spans="1:51" x14ac:dyDescent="0.25">
      <c r="A27" s="5" t="s">
        <v>39</v>
      </c>
      <c r="B27" s="383">
        <v>2020</v>
      </c>
      <c r="C27" s="23">
        <v>2014</v>
      </c>
      <c r="D27" s="24">
        <v>2007</v>
      </c>
      <c r="E27" s="24">
        <v>2002</v>
      </c>
      <c r="F27" s="25">
        <v>2007</v>
      </c>
      <c r="G27" s="46">
        <v>2004</v>
      </c>
      <c r="H27" s="47">
        <v>2019</v>
      </c>
      <c r="I27" s="47">
        <v>2019</v>
      </c>
      <c r="J27" s="48">
        <v>2024</v>
      </c>
      <c r="K27" s="67">
        <v>2007</v>
      </c>
      <c r="L27" s="68">
        <v>2024</v>
      </c>
      <c r="M27" s="68">
        <v>2012</v>
      </c>
      <c r="N27" s="69">
        <v>2003</v>
      </c>
      <c r="O27" s="88">
        <v>2011</v>
      </c>
      <c r="P27" s="89">
        <v>2007</v>
      </c>
      <c r="Q27" s="89">
        <v>2007</v>
      </c>
      <c r="R27" s="90">
        <v>2007</v>
      </c>
      <c r="S27" s="109">
        <v>2008</v>
      </c>
      <c r="T27" s="110">
        <v>2008</v>
      </c>
      <c r="U27" s="110">
        <v>2012</v>
      </c>
      <c r="V27" s="111">
        <v>2008</v>
      </c>
      <c r="W27" s="130">
        <v>2003</v>
      </c>
      <c r="X27" s="131">
        <v>2006</v>
      </c>
      <c r="Y27" s="131">
        <v>2005</v>
      </c>
      <c r="Z27" s="132">
        <v>2002</v>
      </c>
      <c r="AA27" s="151">
        <v>2010</v>
      </c>
      <c r="AB27" s="152">
        <v>2006</v>
      </c>
      <c r="AC27" s="152">
        <v>2006</v>
      </c>
      <c r="AD27" s="153">
        <v>2006</v>
      </c>
      <c r="AE27" s="172">
        <v>2003</v>
      </c>
      <c r="AF27" s="173">
        <v>2012</v>
      </c>
      <c r="AG27" s="173">
        <v>2019</v>
      </c>
      <c r="AH27" s="174">
        <v>2022</v>
      </c>
      <c r="AI27" s="178">
        <v>2023</v>
      </c>
      <c r="AJ27" s="194">
        <v>2020</v>
      </c>
      <c r="AK27" s="194">
        <v>2011</v>
      </c>
      <c r="AL27" s="195">
        <v>2023</v>
      </c>
      <c r="AM27" s="214">
        <v>2011</v>
      </c>
      <c r="AN27" s="215">
        <v>2017</v>
      </c>
      <c r="AO27" s="215">
        <v>2005</v>
      </c>
      <c r="AP27" s="216">
        <v>2005</v>
      </c>
      <c r="AQ27" s="235">
        <v>2005</v>
      </c>
      <c r="AR27" s="236">
        <v>2009</v>
      </c>
      <c r="AS27" s="236">
        <v>2006</v>
      </c>
      <c r="AT27" s="237">
        <v>2015</v>
      </c>
      <c r="AU27" s="255">
        <v>2018</v>
      </c>
      <c r="AV27" s="256">
        <v>2015</v>
      </c>
      <c r="AW27" s="256">
        <v>2015</v>
      </c>
      <c r="AX27" s="257">
        <v>2015</v>
      </c>
      <c r="AY27" s="375" t="s">
        <v>39</v>
      </c>
    </row>
    <row r="28" spans="1:51" x14ac:dyDescent="0.25">
      <c r="A28" s="2" t="s">
        <v>29</v>
      </c>
      <c r="B28" s="381">
        <f>MAX(C28:AX28)</f>
        <v>34.1</v>
      </c>
      <c r="C28" s="20">
        <v>13.9</v>
      </c>
      <c r="D28" s="21">
        <v>5.5</v>
      </c>
      <c r="E28" s="21">
        <v>14.7</v>
      </c>
      <c r="F28" s="22"/>
      <c r="G28" s="43">
        <v>14.1</v>
      </c>
      <c r="H28" s="44">
        <v>17.7</v>
      </c>
      <c r="I28" s="44">
        <v>15.6</v>
      </c>
      <c r="J28" s="45">
        <v>17.7</v>
      </c>
      <c r="K28" s="64">
        <v>14</v>
      </c>
      <c r="L28" s="65">
        <v>19.5</v>
      </c>
      <c r="M28" s="65">
        <v>16.600000000000001</v>
      </c>
      <c r="N28" s="66">
        <v>19.5</v>
      </c>
      <c r="O28" s="85">
        <v>20.9</v>
      </c>
      <c r="P28" s="86">
        <v>24.7</v>
      </c>
      <c r="Q28" s="86">
        <v>18.899999999999999</v>
      </c>
      <c r="R28" s="87">
        <v>24.7</v>
      </c>
      <c r="S28" s="106">
        <v>24</v>
      </c>
      <c r="T28" s="107">
        <v>28</v>
      </c>
      <c r="U28" s="107">
        <v>22.4</v>
      </c>
      <c r="V28" s="108">
        <v>28</v>
      </c>
      <c r="W28" s="127">
        <v>20.9</v>
      </c>
      <c r="X28" s="128">
        <v>23.8</v>
      </c>
      <c r="Y28" s="128">
        <v>29.6</v>
      </c>
      <c r="Z28" s="129">
        <v>29.6</v>
      </c>
      <c r="AA28" s="148">
        <v>22.4</v>
      </c>
      <c r="AB28" s="149">
        <v>32.9</v>
      </c>
      <c r="AC28" s="149">
        <v>34.1</v>
      </c>
      <c r="AD28" s="150">
        <v>34.1</v>
      </c>
      <c r="AE28" s="169">
        <v>28.4</v>
      </c>
      <c r="AF28" s="170">
        <v>33.700000000000003</v>
      </c>
      <c r="AG28" s="170">
        <v>29.5</v>
      </c>
      <c r="AH28" s="171">
        <v>33.700000000000003</v>
      </c>
      <c r="AI28" s="191">
        <v>30.2</v>
      </c>
      <c r="AJ28" s="192">
        <v>25.4</v>
      </c>
      <c r="AK28" s="192">
        <v>25.4</v>
      </c>
      <c r="AL28" s="193">
        <v>30.2</v>
      </c>
      <c r="AM28" s="211">
        <v>19.600000000000001</v>
      </c>
      <c r="AN28" s="212">
        <v>24</v>
      </c>
      <c r="AO28" s="212">
        <v>20.3</v>
      </c>
      <c r="AP28" s="213">
        <v>24</v>
      </c>
      <c r="AQ28" s="232"/>
      <c r="AR28" s="233"/>
      <c r="AS28" s="233"/>
      <c r="AT28" s="234"/>
      <c r="AU28" s="252"/>
      <c r="AV28" s="253"/>
      <c r="AW28" s="253"/>
      <c r="AX28" s="254"/>
      <c r="AY28" s="262" t="s">
        <v>29</v>
      </c>
    </row>
    <row r="29" spans="1:51" x14ac:dyDescent="0.25">
      <c r="A29" s="2" t="s">
        <v>30</v>
      </c>
      <c r="B29" s="382">
        <v>42</v>
      </c>
      <c r="C29" s="23">
        <v>16.8</v>
      </c>
      <c r="D29" s="24">
        <v>14.5</v>
      </c>
      <c r="E29" s="24">
        <v>14.5</v>
      </c>
      <c r="F29" s="25">
        <v>16.8</v>
      </c>
      <c r="G29" s="46">
        <v>18.2</v>
      </c>
      <c r="H29" s="47">
        <v>17.7</v>
      </c>
      <c r="I29" s="47">
        <v>19</v>
      </c>
      <c r="J29" s="48">
        <v>19</v>
      </c>
      <c r="K29" s="67">
        <v>21.6</v>
      </c>
      <c r="L29" s="68">
        <v>22.3</v>
      </c>
      <c r="M29" s="68">
        <v>25.3</v>
      </c>
      <c r="N29" s="69">
        <v>25.3</v>
      </c>
      <c r="O29" s="88">
        <v>25.7</v>
      </c>
      <c r="P29" s="89">
        <v>27.3</v>
      </c>
      <c r="Q29" s="89">
        <v>27.7</v>
      </c>
      <c r="R29" s="90">
        <v>27.7</v>
      </c>
      <c r="S29" s="109">
        <v>28.5</v>
      </c>
      <c r="T29" s="110">
        <v>28.7</v>
      </c>
      <c r="U29" s="110">
        <v>32</v>
      </c>
      <c r="V29" s="111">
        <v>32</v>
      </c>
      <c r="W29" s="130">
        <v>32.700000000000003</v>
      </c>
      <c r="X29" s="131">
        <v>32.700000000000003</v>
      </c>
      <c r="Y29" s="131">
        <v>36.4</v>
      </c>
      <c r="Z29" s="132">
        <v>36.4</v>
      </c>
      <c r="AA29" s="151">
        <v>36.799999999999997</v>
      </c>
      <c r="AB29" s="152">
        <v>36.4</v>
      </c>
      <c r="AC29" s="152">
        <v>42</v>
      </c>
      <c r="AD29" s="153">
        <v>42</v>
      </c>
      <c r="AE29" s="172">
        <v>37.1</v>
      </c>
      <c r="AF29" s="173">
        <v>36.9</v>
      </c>
      <c r="AG29" s="173">
        <v>35.5</v>
      </c>
      <c r="AH29" s="174">
        <v>37.799999999999997</v>
      </c>
      <c r="AI29" s="178">
        <v>33.700000000000003</v>
      </c>
      <c r="AJ29" s="194">
        <v>32.9</v>
      </c>
      <c r="AK29" s="194">
        <v>30.1</v>
      </c>
      <c r="AL29" s="195">
        <v>33.700000000000003</v>
      </c>
      <c r="AM29" s="214">
        <v>28.8</v>
      </c>
      <c r="AN29" s="215">
        <v>26.5</v>
      </c>
      <c r="AO29" s="215">
        <v>23.1</v>
      </c>
      <c r="AP29" s="216">
        <v>28.8</v>
      </c>
      <c r="AQ29" s="235">
        <v>20.9</v>
      </c>
      <c r="AR29" s="236">
        <v>17.5</v>
      </c>
      <c r="AS29" s="236">
        <v>16.899999999999999</v>
      </c>
      <c r="AT29" s="237">
        <v>20.9</v>
      </c>
      <c r="AU29" s="255">
        <v>16.100000000000001</v>
      </c>
      <c r="AV29" s="256">
        <v>15.4</v>
      </c>
      <c r="AW29" s="256">
        <v>16.899999999999999</v>
      </c>
      <c r="AX29" s="257">
        <v>16.899999999999999</v>
      </c>
      <c r="AY29" s="262" t="s">
        <v>30</v>
      </c>
    </row>
    <row r="30" spans="1:51" x14ac:dyDescent="0.25">
      <c r="A30" s="2" t="s">
        <v>39</v>
      </c>
      <c r="B30" s="383">
        <v>2019</v>
      </c>
      <c r="C30" s="23">
        <v>2022</v>
      </c>
      <c r="D30" s="24">
        <v>2007</v>
      </c>
      <c r="E30" s="24">
        <v>2002</v>
      </c>
      <c r="F30" s="25">
        <v>2022</v>
      </c>
      <c r="G30" s="46">
        <v>2004</v>
      </c>
      <c r="H30" s="47">
        <v>2024</v>
      </c>
      <c r="I30" s="47">
        <v>2021</v>
      </c>
      <c r="J30" s="48">
        <v>2021</v>
      </c>
      <c r="K30" s="67">
        <v>2014</v>
      </c>
      <c r="L30" s="68">
        <v>2005</v>
      </c>
      <c r="M30" s="68">
        <v>2021</v>
      </c>
      <c r="N30" s="69">
        <v>2021</v>
      </c>
      <c r="O30" s="88">
        <v>2020</v>
      </c>
      <c r="P30" s="89">
        <v>2018</v>
      </c>
      <c r="Q30" s="89">
        <v>2011</v>
      </c>
      <c r="R30" s="90">
        <v>2011</v>
      </c>
      <c r="S30" s="109">
        <v>2005</v>
      </c>
      <c r="T30" s="110">
        <v>2017</v>
      </c>
      <c r="U30" s="110">
        <v>2005</v>
      </c>
      <c r="V30" s="111">
        <v>2005</v>
      </c>
      <c r="W30" s="130">
        <v>2004</v>
      </c>
      <c r="X30" s="131">
        <v>2017</v>
      </c>
      <c r="Y30" s="131">
        <v>2011</v>
      </c>
      <c r="Z30" s="132">
        <v>2011</v>
      </c>
      <c r="AA30" s="151">
        <v>2015</v>
      </c>
      <c r="AB30" s="152">
        <v>2006</v>
      </c>
      <c r="AC30" s="152">
        <v>2019</v>
      </c>
      <c r="AD30" s="153">
        <v>2019</v>
      </c>
      <c r="AE30" s="172">
        <v>2003</v>
      </c>
      <c r="AF30" s="173">
        <v>2020</v>
      </c>
      <c r="AG30" s="173">
        <v>2001</v>
      </c>
      <c r="AH30" s="174">
        <v>2003</v>
      </c>
      <c r="AI30" s="178">
        <v>2023</v>
      </c>
      <c r="AJ30" s="194">
        <v>2020</v>
      </c>
      <c r="AK30" s="194">
        <v>2003</v>
      </c>
      <c r="AL30" s="195">
        <v>2023</v>
      </c>
      <c r="AM30" s="214">
        <v>2011</v>
      </c>
      <c r="AN30" s="215">
        <v>2001</v>
      </c>
      <c r="AO30" s="215">
        <v>2012</v>
      </c>
      <c r="AP30" s="216">
        <v>2011</v>
      </c>
      <c r="AQ30" s="235">
        <v>2015</v>
      </c>
      <c r="AR30" s="236">
        <v>2009</v>
      </c>
      <c r="AS30" s="236">
        <v>2009</v>
      </c>
      <c r="AT30" s="237">
        <v>2015</v>
      </c>
      <c r="AU30" s="255">
        <v>2000</v>
      </c>
      <c r="AV30" s="256">
        <v>2015</v>
      </c>
      <c r="AW30" s="256">
        <v>2022</v>
      </c>
      <c r="AX30" s="257">
        <v>2022</v>
      </c>
      <c r="AY30" s="262" t="s">
        <v>39</v>
      </c>
    </row>
    <row r="31" spans="1:51" x14ac:dyDescent="0.25">
      <c r="A31" s="2" t="s">
        <v>46</v>
      </c>
      <c r="B31" s="381">
        <f>MIN(C31:AX31)</f>
        <v>-0.4</v>
      </c>
      <c r="C31" s="20">
        <v>-0.4</v>
      </c>
      <c r="D31" s="21">
        <v>1.1000000000000001</v>
      </c>
      <c r="E31" s="21">
        <v>7.7</v>
      </c>
      <c r="F31" s="22"/>
      <c r="G31" s="43">
        <v>10.3</v>
      </c>
      <c r="H31" s="44">
        <v>13</v>
      </c>
      <c r="I31" s="44">
        <v>7.2</v>
      </c>
      <c r="J31" s="45">
        <v>7.2</v>
      </c>
      <c r="K31" s="64">
        <v>9</v>
      </c>
      <c r="L31" s="65">
        <v>9.1999999999999993</v>
      </c>
      <c r="M31" s="65">
        <v>10.6</v>
      </c>
      <c r="N31" s="66">
        <v>9</v>
      </c>
      <c r="O31" s="85">
        <v>12.3</v>
      </c>
      <c r="P31" s="86">
        <v>10.6</v>
      </c>
      <c r="Q31" s="86">
        <v>11</v>
      </c>
      <c r="R31" s="87">
        <v>10.6</v>
      </c>
      <c r="S31" s="106">
        <v>18.7</v>
      </c>
      <c r="T31" s="107">
        <v>16.100000000000001</v>
      </c>
      <c r="U31" s="107">
        <v>15.6</v>
      </c>
      <c r="V31" s="108">
        <v>15.6</v>
      </c>
      <c r="W31" s="127">
        <v>14.2</v>
      </c>
      <c r="X31" s="128">
        <v>17.3</v>
      </c>
      <c r="Y31" s="128">
        <v>19.2</v>
      </c>
      <c r="Z31" s="129">
        <v>14.2</v>
      </c>
      <c r="AA31" s="148">
        <v>18.2</v>
      </c>
      <c r="AB31" s="149">
        <v>17.7</v>
      </c>
      <c r="AC31" s="149">
        <v>19.7</v>
      </c>
      <c r="AD31" s="150">
        <v>17.7</v>
      </c>
      <c r="AE31" s="169">
        <v>22.1</v>
      </c>
      <c r="AF31" s="170">
        <v>19.100000000000001</v>
      </c>
      <c r="AG31" s="170">
        <v>19.899999999999999</v>
      </c>
      <c r="AH31" s="171">
        <v>19.100000000000001</v>
      </c>
      <c r="AI31" s="191">
        <v>16.7</v>
      </c>
      <c r="AJ31" s="192">
        <v>15.6</v>
      </c>
      <c r="AK31" s="192">
        <v>13.6</v>
      </c>
      <c r="AL31" s="193">
        <v>13.6</v>
      </c>
      <c r="AM31" s="211">
        <v>14.2</v>
      </c>
      <c r="AN31" s="212">
        <v>12.7</v>
      </c>
      <c r="AO31" s="212">
        <v>14</v>
      </c>
      <c r="AP31" s="213">
        <v>12.7</v>
      </c>
      <c r="AQ31" s="232"/>
      <c r="AR31" s="233"/>
      <c r="AS31" s="233"/>
      <c r="AT31" s="234"/>
      <c r="AU31" s="252"/>
      <c r="AV31" s="253"/>
      <c r="AW31" s="253"/>
      <c r="AX31" s="254"/>
      <c r="AY31" s="262" t="s">
        <v>46</v>
      </c>
    </row>
    <row r="32" spans="1:51" x14ac:dyDescent="0.25">
      <c r="A32" s="2" t="s">
        <v>47</v>
      </c>
      <c r="B32" s="382">
        <v>-4.5999999999999996</v>
      </c>
      <c r="C32" s="23">
        <v>-4.5999999999999996</v>
      </c>
      <c r="D32" s="24">
        <v>-1.5</v>
      </c>
      <c r="E32" s="24">
        <v>-1.8</v>
      </c>
      <c r="F32" s="25">
        <v>-4.5999999999999996</v>
      </c>
      <c r="G32" s="46">
        <v>-3.1</v>
      </c>
      <c r="H32" s="47">
        <v>-2.2000000000000002</v>
      </c>
      <c r="I32" s="47">
        <v>-1.1000000000000001</v>
      </c>
      <c r="J32" s="48">
        <v>-3.1</v>
      </c>
      <c r="K32" s="67">
        <v>0.3</v>
      </c>
      <c r="L32" s="68">
        <v>0.6</v>
      </c>
      <c r="M32" s="68">
        <v>3</v>
      </c>
      <c r="N32" s="69">
        <v>0.3</v>
      </c>
      <c r="O32" s="88">
        <v>6.1</v>
      </c>
      <c r="P32" s="89">
        <v>8.5</v>
      </c>
      <c r="Q32" s="89">
        <v>9.1999999999999993</v>
      </c>
      <c r="R32" s="90">
        <v>7</v>
      </c>
      <c r="S32" s="109">
        <v>8.5</v>
      </c>
      <c r="T32" s="110">
        <v>11.4</v>
      </c>
      <c r="U32" s="110">
        <v>10.1</v>
      </c>
      <c r="V32" s="111">
        <v>8.5</v>
      </c>
      <c r="W32" s="130">
        <v>12.6</v>
      </c>
      <c r="X32" s="131">
        <v>15.4</v>
      </c>
      <c r="Y32" s="131">
        <v>13.9</v>
      </c>
      <c r="Z32" s="132">
        <v>12.6</v>
      </c>
      <c r="AA32" s="151">
        <v>14</v>
      </c>
      <c r="AB32" s="152">
        <v>16</v>
      </c>
      <c r="AC32" s="152">
        <v>17</v>
      </c>
      <c r="AD32" s="153">
        <v>14</v>
      </c>
      <c r="AE32" s="172">
        <v>18.5</v>
      </c>
      <c r="AF32" s="173">
        <v>16.100000000000001</v>
      </c>
      <c r="AG32" s="173">
        <v>15.7</v>
      </c>
      <c r="AH32" s="174">
        <v>15.7</v>
      </c>
      <c r="AI32" s="178">
        <v>15.1</v>
      </c>
      <c r="AJ32" s="194">
        <v>13.2</v>
      </c>
      <c r="AK32" s="194">
        <v>13.6</v>
      </c>
      <c r="AL32" s="195">
        <v>13.2</v>
      </c>
      <c r="AM32" s="214">
        <v>11.4</v>
      </c>
      <c r="AN32" s="215">
        <v>7.9</v>
      </c>
      <c r="AO32" s="215">
        <v>6.7</v>
      </c>
      <c r="AP32" s="216">
        <v>6.7</v>
      </c>
      <c r="AQ32" s="235">
        <v>4</v>
      </c>
      <c r="AR32" s="236">
        <v>2.2999999999999998</v>
      </c>
      <c r="AS32" s="236">
        <v>-0.3</v>
      </c>
      <c r="AT32" s="237">
        <v>-0.3</v>
      </c>
      <c r="AU32" s="255">
        <v>-3</v>
      </c>
      <c r="AV32" s="256">
        <v>-1.2</v>
      </c>
      <c r="AW32" s="256">
        <v>0</v>
      </c>
      <c r="AX32" s="257">
        <v>-3</v>
      </c>
      <c r="AY32" s="262" t="s">
        <v>47</v>
      </c>
    </row>
    <row r="33" spans="1:51" x14ac:dyDescent="0.25">
      <c r="A33" s="2" t="s">
        <v>39</v>
      </c>
      <c r="B33" s="383">
        <v>2009</v>
      </c>
      <c r="C33" s="23">
        <v>2009</v>
      </c>
      <c r="D33" s="24">
        <v>2013</v>
      </c>
      <c r="E33" s="24">
        <v>2013</v>
      </c>
      <c r="F33" s="25">
        <v>2009</v>
      </c>
      <c r="G33" s="46">
        <v>2012</v>
      </c>
      <c r="H33" s="47">
        <v>2012</v>
      </c>
      <c r="I33" s="47">
        <v>2018</v>
      </c>
      <c r="J33" s="48">
        <v>2012</v>
      </c>
      <c r="K33" s="67">
        <v>2005</v>
      </c>
      <c r="L33" s="68">
        <v>2013</v>
      </c>
      <c r="M33" s="68">
        <v>2013</v>
      </c>
      <c r="N33" s="69">
        <v>2005</v>
      </c>
      <c r="O33" s="88">
        <v>2022</v>
      </c>
      <c r="P33" s="89">
        <v>2001</v>
      </c>
      <c r="Q33" s="89">
        <v>2016</v>
      </c>
      <c r="R33" s="90">
        <v>2013</v>
      </c>
      <c r="S33" s="109">
        <v>2001</v>
      </c>
      <c r="T33" s="110">
        <v>2010</v>
      </c>
      <c r="U33" s="110">
        <v>2013</v>
      </c>
      <c r="V33" s="111">
        <v>2001</v>
      </c>
      <c r="W33" s="130">
        <v>2016</v>
      </c>
      <c r="X33" s="131">
        <v>2016</v>
      </c>
      <c r="Y33" s="131">
        <v>2015</v>
      </c>
      <c r="Z33" s="132">
        <v>2016</v>
      </c>
      <c r="AA33" s="151">
        <v>2002</v>
      </c>
      <c r="AB33" s="152">
        <v>2001</v>
      </c>
      <c r="AC33" s="152">
        <v>2019</v>
      </c>
      <c r="AD33" s="153">
        <v>2002</v>
      </c>
      <c r="AE33" s="172">
        <v>2001</v>
      </c>
      <c r="AF33" s="173">
        <v>2010</v>
      </c>
      <c r="AG33" s="173">
        <v>2015</v>
      </c>
      <c r="AH33" s="174">
        <v>2015</v>
      </c>
      <c r="AI33" s="178">
        <v>2013</v>
      </c>
      <c r="AJ33" s="194">
        <v>2015</v>
      </c>
      <c r="AK33" s="194">
        <v>2024</v>
      </c>
      <c r="AL33" s="195">
        <v>2015</v>
      </c>
      <c r="AM33" s="214">
        <v>2008</v>
      </c>
      <c r="AN33" s="215">
        <v>2015</v>
      </c>
      <c r="AO33" s="215">
        <v>2012</v>
      </c>
      <c r="AP33" s="216">
        <v>2012</v>
      </c>
      <c r="AQ33" s="235">
        <v>2001</v>
      </c>
      <c r="AR33" s="236">
        <v>2005</v>
      </c>
      <c r="AS33" s="236">
        <v>2010</v>
      </c>
      <c r="AT33" s="237">
        <v>2010</v>
      </c>
      <c r="AU33" s="255">
        <v>2010</v>
      </c>
      <c r="AV33" s="256">
        <v>2009</v>
      </c>
      <c r="AW33" s="256">
        <v>2001</v>
      </c>
      <c r="AX33" s="257">
        <v>2010</v>
      </c>
      <c r="AY33" s="262" t="s">
        <v>39</v>
      </c>
    </row>
    <row r="34" spans="1:51" x14ac:dyDescent="0.25">
      <c r="A34" s="455" t="s">
        <v>36</v>
      </c>
      <c r="B34" s="381">
        <f t="shared" ref="B34:B39" si="1">SUM(F34,J34,N34,R34,V34,Z34,AD34,AH34,AL34,AP34,AT34,AX34)</f>
        <v>2</v>
      </c>
      <c r="C34" s="414">
        <v>2</v>
      </c>
      <c r="D34" s="415">
        <v>0</v>
      </c>
      <c r="E34" s="415">
        <v>0</v>
      </c>
      <c r="F34" s="416">
        <v>2</v>
      </c>
      <c r="G34" s="417">
        <v>0</v>
      </c>
      <c r="H34" s="418">
        <v>0</v>
      </c>
      <c r="I34" s="418">
        <v>0</v>
      </c>
      <c r="J34" s="419">
        <v>0</v>
      </c>
      <c r="K34" s="420">
        <v>0</v>
      </c>
      <c r="L34" s="421">
        <v>0</v>
      </c>
      <c r="M34" s="421">
        <v>0</v>
      </c>
      <c r="N34" s="422">
        <v>0</v>
      </c>
      <c r="O34" s="423">
        <v>0</v>
      </c>
      <c r="P34" s="424">
        <v>0</v>
      </c>
      <c r="Q34" s="424">
        <v>0</v>
      </c>
      <c r="R34" s="425">
        <v>0</v>
      </c>
      <c r="S34" s="426">
        <v>0</v>
      </c>
      <c r="T34" s="427">
        <v>0</v>
      </c>
      <c r="U34" s="427">
        <v>0</v>
      </c>
      <c r="V34" s="428">
        <v>0</v>
      </c>
      <c r="W34" s="429">
        <v>0</v>
      </c>
      <c r="X34" s="430">
        <v>0</v>
      </c>
      <c r="Y34" s="430">
        <v>0</v>
      </c>
      <c r="Z34" s="431">
        <v>0</v>
      </c>
      <c r="AA34" s="432">
        <v>0</v>
      </c>
      <c r="AB34" s="433">
        <v>0</v>
      </c>
      <c r="AC34" s="433">
        <v>0</v>
      </c>
      <c r="AD34" s="434">
        <v>0</v>
      </c>
      <c r="AE34" s="435">
        <v>0</v>
      </c>
      <c r="AF34" s="436">
        <v>0</v>
      </c>
      <c r="AG34" s="436">
        <v>0</v>
      </c>
      <c r="AH34" s="437">
        <v>0</v>
      </c>
      <c r="AI34" s="438">
        <v>0</v>
      </c>
      <c r="AJ34" s="438">
        <v>0</v>
      </c>
      <c r="AK34" s="438">
        <v>0</v>
      </c>
      <c r="AL34" s="438">
        <v>0</v>
      </c>
      <c r="AM34" s="441">
        <v>0</v>
      </c>
      <c r="AN34" s="442">
        <v>0</v>
      </c>
      <c r="AO34" s="442">
        <v>0</v>
      </c>
      <c r="AP34" s="443">
        <v>0</v>
      </c>
      <c r="AQ34" s="444"/>
      <c r="AR34" s="445"/>
      <c r="AS34" s="445"/>
      <c r="AT34" s="446"/>
      <c r="AU34" s="447"/>
      <c r="AV34" s="448"/>
      <c r="AW34" s="448"/>
      <c r="AX34" s="449"/>
      <c r="AY34" s="492" t="s">
        <v>36</v>
      </c>
    </row>
    <row r="35" spans="1:51" x14ac:dyDescent="0.25">
      <c r="A35" s="455" t="s">
        <v>37</v>
      </c>
      <c r="B35" s="381">
        <f t="shared" si="1"/>
        <v>2.1399999999999997</v>
      </c>
      <c r="C35" s="530">
        <v>0.39</v>
      </c>
      <c r="D35" s="531">
        <v>0.22</v>
      </c>
      <c r="E35" s="531">
        <v>0.22</v>
      </c>
      <c r="F35" s="532">
        <v>0.85</v>
      </c>
      <c r="G35" s="533">
        <v>0.52</v>
      </c>
      <c r="H35" s="534">
        <v>0.1</v>
      </c>
      <c r="I35" s="534">
        <v>0.1</v>
      </c>
      <c r="J35" s="535">
        <v>0.74</v>
      </c>
      <c r="K35" s="536">
        <v>0</v>
      </c>
      <c r="L35" s="537">
        <v>0</v>
      </c>
      <c r="M35" s="537">
        <v>0</v>
      </c>
      <c r="N35" s="538">
        <v>0</v>
      </c>
      <c r="O35" s="539">
        <v>0</v>
      </c>
      <c r="P35" s="540">
        <v>0</v>
      </c>
      <c r="Q35" s="540">
        <v>0</v>
      </c>
      <c r="R35" s="541">
        <v>0</v>
      </c>
      <c r="S35" s="542">
        <v>0</v>
      </c>
      <c r="T35" s="543">
        <v>0</v>
      </c>
      <c r="U35" s="543">
        <v>0</v>
      </c>
      <c r="V35" s="544">
        <v>0</v>
      </c>
      <c r="W35" s="545">
        <v>0</v>
      </c>
      <c r="X35" s="546">
        <v>0</v>
      </c>
      <c r="Y35" s="546">
        <v>0</v>
      </c>
      <c r="Z35" s="547">
        <v>0</v>
      </c>
      <c r="AA35" s="548">
        <v>0</v>
      </c>
      <c r="AB35" s="549">
        <v>0</v>
      </c>
      <c r="AC35" s="549">
        <v>0</v>
      </c>
      <c r="AD35" s="550">
        <v>0</v>
      </c>
      <c r="AE35" s="551">
        <v>0</v>
      </c>
      <c r="AF35" s="552">
        <v>0</v>
      </c>
      <c r="AG35" s="552">
        <v>0</v>
      </c>
      <c r="AH35" s="553">
        <v>0</v>
      </c>
      <c r="AI35" s="554">
        <v>0</v>
      </c>
      <c r="AJ35" s="555">
        <v>0</v>
      </c>
      <c r="AK35" s="555">
        <v>0</v>
      </c>
      <c r="AL35" s="556">
        <v>0</v>
      </c>
      <c r="AM35" s="557">
        <v>0</v>
      </c>
      <c r="AN35" s="558">
        <v>0</v>
      </c>
      <c r="AO35" s="558">
        <v>0</v>
      </c>
      <c r="AP35" s="559">
        <v>0</v>
      </c>
      <c r="AQ35" s="560">
        <v>0</v>
      </c>
      <c r="AR35" s="561">
        <v>0</v>
      </c>
      <c r="AS35" s="561">
        <v>0</v>
      </c>
      <c r="AT35" s="562">
        <v>0</v>
      </c>
      <c r="AU35" s="563">
        <v>0.05</v>
      </c>
      <c r="AV35" s="564">
        <v>0.28000000000000003</v>
      </c>
      <c r="AW35" s="564">
        <v>0.23</v>
      </c>
      <c r="AX35" s="565">
        <v>0.55000000000000004</v>
      </c>
      <c r="AY35" s="492" t="s">
        <v>37</v>
      </c>
    </row>
    <row r="36" spans="1:51" x14ac:dyDescent="0.25">
      <c r="A36" s="2" t="s">
        <v>34</v>
      </c>
      <c r="B36" s="381">
        <f t="shared" si="1"/>
        <v>28</v>
      </c>
      <c r="C36" s="414">
        <v>0</v>
      </c>
      <c r="D36" s="415">
        <v>0</v>
      </c>
      <c r="E36" s="415">
        <v>0</v>
      </c>
      <c r="F36" s="416">
        <v>0</v>
      </c>
      <c r="G36" s="417">
        <v>0</v>
      </c>
      <c r="H36" s="418">
        <v>0</v>
      </c>
      <c r="I36" s="418">
        <v>0</v>
      </c>
      <c r="J36" s="419">
        <v>0</v>
      </c>
      <c r="K36" s="420">
        <v>0</v>
      </c>
      <c r="L36" s="421">
        <v>0</v>
      </c>
      <c r="M36" s="421">
        <v>0</v>
      </c>
      <c r="N36" s="422">
        <v>0</v>
      </c>
      <c r="O36" s="423">
        <v>0</v>
      </c>
      <c r="P36" s="424">
        <v>0</v>
      </c>
      <c r="Q36" s="424">
        <v>0</v>
      </c>
      <c r="R36" s="425">
        <v>0</v>
      </c>
      <c r="S36" s="426">
        <v>0</v>
      </c>
      <c r="T36" s="427">
        <v>2</v>
      </c>
      <c r="U36" s="427">
        <v>0</v>
      </c>
      <c r="V36" s="428">
        <v>2</v>
      </c>
      <c r="W36" s="429">
        <v>0</v>
      </c>
      <c r="X36" s="430">
        <v>0</v>
      </c>
      <c r="Y36" s="430">
        <v>3</v>
      </c>
      <c r="Z36" s="431">
        <v>3</v>
      </c>
      <c r="AA36" s="432">
        <v>0</v>
      </c>
      <c r="AB36" s="433">
        <v>3</v>
      </c>
      <c r="AC36" s="433">
        <v>6</v>
      </c>
      <c r="AD36" s="434">
        <v>9</v>
      </c>
      <c r="AE36" s="435">
        <v>5</v>
      </c>
      <c r="AF36" s="436">
        <v>3</v>
      </c>
      <c r="AG36" s="436">
        <v>3</v>
      </c>
      <c r="AH36" s="437">
        <v>11</v>
      </c>
      <c r="AI36" s="438">
        <v>1</v>
      </c>
      <c r="AJ36" s="439">
        <v>1</v>
      </c>
      <c r="AK36" s="439">
        <v>1</v>
      </c>
      <c r="AL36" s="440">
        <v>3</v>
      </c>
      <c r="AM36" s="441">
        <v>0</v>
      </c>
      <c r="AN36" s="442">
        <v>0</v>
      </c>
      <c r="AO36" s="442">
        <v>0</v>
      </c>
      <c r="AP36" s="443">
        <v>0</v>
      </c>
      <c r="AQ36" s="444"/>
      <c r="AR36" s="445"/>
      <c r="AS36" s="445"/>
      <c r="AT36" s="446"/>
      <c r="AU36" s="447"/>
      <c r="AV36" s="448"/>
      <c r="AW36" s="448"/>
      <c r="AX36" s="449"/>
      <c r="AY36" s="262" t="s">
        <v>34</v>
      </c>
    </row>
    <row r="37" spans="1:51" x14ac:dyDescent="0.25">
      <c r="A37" s="2" t="s">
        <v>31</v>
      </c>
      <c r="B37" s="384">
        <f t="shared" si="1"/>
        <v>36.54</v>
      </c>
      <c r="C37" s="456">
        <v>0</v>
      </c>
      <c r="D37" s="457">
        <v>0</v>
      </c>
      <c r="E37" s="457">
        <v>0</v>
      </c>
      <c r="F37" s="458">
        <v>0</v>
      </c>
      <c r="G37" s="459">
        <v>0</v>
      </c>
      <c r="H37" s="460">
        <v>0</v>
      </c>
      <c r="I37" s="460">
        <v>0</v>
      </c>
      <c r="J37" s="461">
        <v>0</v>
      </c>
      <c r="K37" s="462">
        <v>0</v>
      </c>
      <c r="L37" s="463">
        <v>0</v>
      </c>
      <c r="M37" s="463">
        <v>0.05</v>
      </c>
      <c r="N37" s="464">
        <v>0.05</v>
      </c>
      <c r="O37" s="465">
        <v>0.27</v>
      </c>
      <c r="P37" s="466">
        <v>0.34</v>
      </c>
      <c r="Q37" s="466">
        <v>0.48</v>
      </c>
      <c r="R37" s="467">
        <v>1.45</v>
      </c>
      <c r="S37" s="468">
        <v>0.65</v>
      </c>
      <c r="T37" s="469">
        <v>0.65</v>
      </c>
      <c r="U37" s="469">
        <v>1.64</v>
      </c>
      <c r="V37" s="470">
        <v>2.91</v>
      </c>
      <c r="W37" s="471">
        <v>1.81</v>
      </c>
      <c r="X37" s="472">
        <v>2.08</v>
      </c>
      <c r="Y37" s="472">
        <v>3.04</v>
      </c>
      <c r="Z37" s="473">
        <v>6.94</v>
      </c>
      <c r="AA37" s="474">
        <v>3.21</v>
      </c>
      <c r="AB37" s="475">
        <v>3.83</v>
      </c>
      <c r="AC37" s="475">
        <v>4.0999999999999996</v>
      </c>
      <c r="AD37" s="476">
        <v>11.13</v>
      </c>
      <c r="AE37" s="477">
        <v>3.57</v>
      </c>
      <c r="AF37" s="478">
        <v>3.25</v>
      </c>
      <c r="AG37" s="478">
        <v>2.78</v>
      </c>
      <c r="AH37" s="479">
        <v>9.61</v>
      </c>
      <c r="AI37" s="480">
        <v>2.1800000000000002</v>
      </c>
      <c r="AJ37" s="481">
        <v>1.35</v>
      </c>
      <c r="AK37" s="481">
        <v>0.46</v>
      </c>
      <c r="AL37" s="482">
        <v>4.01</v>
      </c>
      <c r="AM37" s="483">
        <v>0.3</v>
      </c>
      <c r="AN37" s="484">
        <v>0.11</v>
      </c>
      <c r="AO37" s="484">
        <v>0</v>
      </c>
      <c r="AP37" s="485">
        <v>0.44</v>
      </c>
      <c r="AQ37" s="486">
        <v>0</v>
      </c>
      <c r="AR37" s="487">
        <v>0</v>
      </c>
      <c r="AS37" s="487">
        <v>0</v>
      </c>
      <c r="AT37" s="488">
        <v>0</v>
      </c>
      <c r="AU37" s="489">
        <v>0</v>
      </c>
      <c r="AV37" s="490">
        <v>0</v>
      </c>
      <c r="AW37" s="490">
        <v>0</v>
      </c>
      <c r="AX37" s="491">
        <v>0</v>
      </c>
      <c r="AY37" s="262" t="s">
        <v>31</v>
      </c>
    </row>
    <row r="38" spans="1:51" x14ac:dyDescent="0.25">
      <c r="A38" s="2" t="s">
        <v>35</v>
      </c>
      <c r="B38" s="381">
        <f t="shared" si="1"/>
        <v>8</v>
      </c>
      <c r="C38" s="414">
        <v>0</v>
      </c>
      <c r="D38" s="415">
        <v>0</v>
      </c>
      <c r="E38" s="415">
        <v>0</v>
      </c>
      <c r="F38" s="416">
        <v>0</v>
      </c>
      <c r="G38" s="417">
        <v>0</v>
      </c>
      <c r="H38" s="418">
        <v>0</v>
      </c>
      <c r="I38" s="418">
        <v>0</v>
      </c>
      <c r="J38" s="419">
        <v>0</v>
      </c>
      <c r="K38" s="420">
        <v>0</v>
      </c>
      <c r="L38" s="421">
        <v>0</v>
      </c>
      <c r="M38" s="421">
        <v>0</v>
      </c>
      <c r="N38" s="422">
        <v>0</v>
      </c>
      <c r="O38" s="423">
        <v>0</v>
      </c>
      <c r="P38" s="424">
        <v>0</v>
      </c>
      <c r="Q38" s="424">
        <v>0</v>
      </c>
      <c r="R38" s="425">
        <v>0</v>
      </c>
      <c r="S38" s="426">
        <v>0</v>
      </c>
      <c r="T38" s="427">
        <v>0</v>
      </c>
      <c r="U38" s="427">
        <v>0</v>
      </c>
      <c r="V38" s="428">
        <v>0</v>
      </c>
      <c r="W38" s="429">
        <v>0</v>
      </c>
      <c r="X38" s="430">
        <v>0</v>
      </c>
      <c r="Y38" s="430">
        <v>0</v>
      </c>
      <c r="Z38" s="431">
        <v>0</v>
      </c>
      <c r="AA38" s="432">
        <v>0</v>
      </c>
      <c r="AB38" s="433">
        <v>2</v>
      </c>
      <c r="AC38" s="433">
        <v>3</v>
      </c>
      <c r="AD38" s="434">
        <v>5</v>
      </c>
      <c r="AE38" s="435">
        <v>0</v>
      </c>
      <c r="AF38" s="436">
        <v>2</v>
      </c>
      <c r="AG38" s="436">
        <v>0</v>
      </c>
      <c r="AH38" s="437">
        <v>2</v>
      </c>
      <c r="AI38" s="438">
        <v>1</v>
      </c>
      <c r="AJ38" s="439">
        <v>0</v>
      </c>
      <c r="AK38" s="439">
        <v>0</v>
      </c>
      <c r="AL38" s="440">
        <v>1</v>
      </c>
      <c r="AM38" s="441">
        <v>0</v>
      </c>
      <c r="AN38" s="442">
        <v>0</v>
      </c>
      <c r="AO38" s="442">
        <v>0</v>
      </c>
      <c r="AP38" s="443">
        <v>0</v>
      </c>
      <c r="AQ38" s="444"/>
      <c r="AR38" s="445"/>
      <c r="AS38" s="445"/>
      <c r="AT38" s="446"/>
      <c r="AU38" s="447"/>
      <c r="AV38" s="448"/>
      <c r="AW38" s="448"/>
      <c r="AX38" s="449"/>
      <c r="AY38" s="262" t="s">
        <v>35</v>
      </c>
    </row>
    <row r="39" spans="1:51" x14ac:dyDescent="0.25">
      <c r="A39" s="2" t="s">
        <v>32</v>
      </c>
      <c r="B39" s="381">
        <f t="shared" si="1"/>
        <v>8.4700000000000006</v>
      </c>
      <c r="C39" s="530">
        <v>0</v>
      </c>
      <c r="D39" s="531">
        <v>0</v>
      </c>
      <c r="E39" s="531">
        <v>0</v>
      </c>
      <c r="F39" s="532">
        <v>0</v>
      </c>
      <c r="G39" s="533">
        <v>0</v>
      </c>
      <c r="H39" s="534">
        <v>0</v>
      </c>
      <c r="I39" s="534">
        <v>0</v>
      </c>
      <c r="J39" s="535">
        <v>0</v>
      </c>
      <c r="K39" s="536">
        <v>0</v>
      </c>
      <c r="L39" s="537">
        <v>0</v>
      </c>
      <c r="M39" s="537">
        <v>0</v>
      </c>
      <c r="N39" s="538">
        <v>0</v>
      </c>
      <c r="O39" s="539">
        <v>0</v>
      </c>
      <c r="P39" s="540">
        <v>0</v>
      </c>
      <c r="Q39" s="540">
        <v>0</v>
      </c>
      <c r="R39" s="541">
        <v>0</v>
      </c>
      <c r="S39" s="542">
        <v>0</v>
      </c>
      <c r="T39" s="543">
        <v>0</v>
      </c>
      <c r="U39" s="543">
        <v>0.05</v>
      </c>
      <c r="V39" s="544">
        <v>0.05</v>
      </c>
      <c r="W39" s="545">
        <v>0.31</v>
      </c>
      <c r="X39" s="546">
        <v>0.44</v>
      </c>
      <c r="Y39" s="546">
        <v>0.83</v>
      </c>
      <c r="Z39" s="547">
        <v>1.56</v>
      </c>
      <c r="AA39" s="548">
        <v>0.87</v>
      </c>
      <c r="AB39" s="549">
        <v>1.08</v>
      </c>
      <c r="AC39" s="549">
        <v>1.23</v>
      </c>
      <c r="AD39" s="550">
        <v>3.13</v>
      </c>
      <c r="AE39" s="551">
        <v>1.3</v>
      </c>
      <c r="AF39" s="552">
        <v>0.82</v>
      </c>
      <c r="AG39" s="552">
        <v>0.83</v>
      </c>
      <c r="AH39" s="553">
        <v>2.96</v>
      </c>
      <c r="AI39" s="554">
        <v>0.49</v>
      </c>
      <c r="AJ39" s="555">
        <v>0.23</v>
      </c>
      <c r="AK39" s="555">
        <v>0.05</v>
      </c>
      <c r="AL39" s="556">
        <v>0.77</v>
      </c>
      <c r="AM39" s="557">
        <v>0</v>
      </c>
      <c r="AN39" s="558">
        <v>0</v>
      </c>
      <c r="AO39" s="558">
        <v>0</v>
      </c>
      <c r="AP39" s="559">
        <v>0</v>
      </c>
      <c r="AQ39" s="560">
        <v>0</v>
      </c>
      <c r="AR39" s="561">
        <v>0</v>
      </c>
      <c r="AS39" s="561">
        <v>0</v>
      </c>
      <c r="AT39" s="562">
        <v>0</v>
      </c>
      <c r="AU39" s="563">
        <v>0</v>
      </c>
      <c r="AV39" s="564">
        <v>0</v>
      </c>
      <c r="AW39" s="564">
        <v>0</v>
      </c>
      <c r="AX39" s="565">
        <v>0</v>
      </c>
      <c r="AY39" s="262" t="s">
        <v>32</v>
      </c>
    </row>
    <row r="40" spans="1:51" ht="13.8" thickBot="1" x14ac:dyDescent="0.3">
      <c r="A40" s="645"/>
      <c r="B40" s="646"/>
      <c r="C40" s="652"/>
      <c r="D40" s="653"/>
      <c r="E40" s="653"/>
      <c r="F40" s="654"/>
      <c r="G40" s="652"/>
      <c r="H40" s="653"/>
      <c r="I40" s="653"/>
      <c r="J40" s="654"/>
      <c r="K40" s="652"/>
      <c r="L40" s="653"/>
      <c r="M40" s="653"/>
      <c r="N40" s="654"/>
      <c r="O40" s="652"/>
      <c r="P40" s="653"/>
      <c r="Q40" s="653"/>
      <c r="R40" s="654"/>
      <c r="S40" s="652"/>
      <c r="T40" s="653"/>
      <c r="U40" s="653"/>
      <c r="V40" s="654"/>
      <c r="W40" s="652"/>
      <c r="X40" s="653"/>
      <c r="Y40" s="653"/>
      <c r="Z40" s="654"/>
      <c r="AA40" s="652"/>
      <c r="AB40" s="653"/>
      <c r="AC40" s="653"/>
      <c r="AD40" s="654"/>
      <c r="AE40" s="652"/>
      <c r="AF40" s="653"/>
      <c r="AG40" s="653"/>
      <c r="AH40" s="654"/>
      <c r="AI40" s="652"/>
      <c r="AJ40" s="653"/>
      <c r="AK40" s="653"/>
      <c r="AL40" s="654"/>
      <c r="AM40" s="652"/>
      <c r="AN40" s="653"/>
      <c r="AO40" s="653"/>
      <c r="AP40" s="654"/>
      <c r="AQ40" s="652"/>
      <c r="AR40" s="653"/>
      <c r="AS40" s="653"/>
      <c r="AT40" s="654"/>
      <c r="AU40" s="652"/>
      <c r="AV40" s="653"/>
      <c r="AW40" s="653"/>
      <c r="AX40" s="654"/>
      <c r="AY40" s="650"/>
    </row>
    <row r="41" spans="1:51" ht="13.8" thickTop="1" x14ac:dyDescent="0.25">
      <c r="A41" s="4" t="s">
        <v>33</v>
      </c>
      <c r="B41" s="386">
        <f t="shared" ref="B41:AG41" si="2">(B3+B22)/2</f>
        <v>12.417916666666667</v>
      </c>
      <c r="C41" s="15">
        <f t="shared" si="2"/>
        <v>5.5350000000000001</v>
      </c>
      <c r="D41" s="16">
        <f t="shared" si="2"/>
        <v>0.32499999999999996</v>
      </c>
      <c r="E41" s="29">
        <f t="shared" si="2"/>
        <v>8.25</v>
      </c>
      <c r="F41" s="29">
        <f t="shared" si="2"/>
        <v>4.8150000000000004</v>
      </c>
      <c r="G41" s="37">
        <f t="shared" si="2"/>
        <v>10.25</v>
      </c>
      <c r="H41" s="38">
        <f t="shared" si="2"/>
        <v>10.555</v>
      </c>
      <c r="I41" s="38">
        <f t="shared" si="2"/>
        <v>8.370000000000001</v>
      </c>
      <c r="J41" s="39">
        <f t="shared" si="2"/>
        <v>9.7100000000000009</v>
      </c>
      <c r="K41" s="58">
        <f t="shared" si="2"/>
        <v>7.77</v>
      </c>
      <c r="L41" s="59">
        <f t="shared" si="2"/>
        <v>11.71</v>
      </c>
      <c r="M41" s="59">
        <f t="shared" si="2"/>
        <v>10.190000000000001</v>
      </c>
      <c r="N41" s="60">
        <f t="shared" si="2"/>
        <v>9.8949999999999996</v>
      </c>
      <c r="O41" s="79">
        <f t="shared" si="2"/>
        <v>13.469999999999999</v>
      </c>
      <c r="P41" s="80">
        <f t="shared" si="2"/>
        <v>11.504999999999999</v>
      </c>
      <c r="Q41" s="80">
        <f t="shared" si="2"/>
        <v>9.6649999999999991</v>
      </c>
      <c r="R41" s="81">
        <f t="shared" si="2"/>
        <v>11.565000000000001</v>
      </c>
      <c r="S41" s="100">
        <f t="shared" si="2"/>
        <v>14.085000000000001</v>
      </c>
      <c r="T41" s="101">
        <f t="shared" si="2"/>
        <v>16.5</v>
      </c>
      <c r="U41" s="101">
        <f t="shared" si="2"/>
        <v>15.05</v>
      </c>
      <c r="V41" s="102">
        <f t="shared" si="2"/>
        <v>15.2</v>
      </c>
      <c r="W41" s="121">
        <f t="shared" si="2"/>
        <v>14.045</v>
      </c>
      <c r="X41" s="122">
        <f t="shared" si="2"/>
        <v>15.7</v>
      </c>
      <c r="Y41" s="122">
        <f t="shared" si="2"/>
        <v>18.080000000000002</v>
      </c>
      <c r="Z41" s="123">
        <f t="shared" si="2"/>
        <v>16.100000000000001</v>
      </c>
      <c r="AA41" s="142">
        <f t="shared" si="2"/>
        <v>17.350000000000001</v>
      </c>
      <c r="AB41" s="143">
        <f t="shared" si="2"/>
        <v>19.100000000000001</v>
      </c>
      <c r="AC41" s="143">
        <f t="shared" si="2"/>
        <v>20.65</v>
      </c>
      <c r="AD41" s="144">
        <f t="shared" si="2"/>
        <v>19.100000000000001</v>
      </c>
      <c r="AE41" s="163">
        <f t="shared" si="2"/>
        <v>20.6</v>
      </c>
      <c r="AF41" s="164">
        <f t="shared" si="2"/>
        <v>20.200000000000003</v>
      </c>
      <c r="AG41" s="164">
        <f t="shared" si="2"/>
        <v>18.899999999999999</v>
      </c>
      <c r="AH41" s="165">
        <f t="shared" ref="AH41:AX41" si="3">(AH3+AH22)/2</f>
        <v>19.850000000000001</v>
      </c>
      <c r="AI41" s="185">
        <f t="shared" si="3"/>
        <v>18.2</v>
      </c>
      <c r="AJ41" s="186">
        <f t="shared" si="3"/>
        <v>14.655000000000001</v>
      </c>
      <c r="AK41" s="186">
        <f t="shared" si="3"/>
        <v>14.899999999999999</v>
      </c>
      <c r="AL41" s="187">
        <f t="shared" si="3"/>
        <v>15.9</v>
      </c>
      <c r="AM41" s="205">
        <f t="shared" si="3"/>
        <v>13.275</v>
      </c>
      <c r="AN41" s="206">
        <f t="shared" si="3"/>
        <v>13.09</v>
      </c>
      <c r="AO41" s="206">
        <f t="shared" si="3"/>
        <v>13.25</v>
      </c>
      <c r="AP41" s="207">
        <f t="shared" si="3"/>
        <v>13.215</v>
      </c>
      <c r="AQ41" s="227">
        <f t="shared" si="3"/>
        <v>9.7799999999999994</v>
      </c>
      <c r="AR41" s="227">
        <f t="shared" si="3"/>
        <v>8.25</v>
      </c>
      <c r="AS41" s="227">
        <f t="shared" si="3"/>
        <v>6.8250000000000002</v>
      </c>
      <c r="AT41" s="228">
        <f t="shared" si="3"/>
        <v>8.2850000000000001</v>
      </c>
      <c r="AU41" s="247">
        <f t="shared" si="3"/>
        <v>5.335</v>
      </c>
      <c r="AV41" s="248">
        <f t="shared" si="3"/>
        <v>4.6150000000000002</v>
      </c>
      <c r="AW41" s="248">
        <f t="shared" si="3"/>
        <v>6.0949999999999998</v>
      </c>
      <c r="AX41" s="372">
        <f t="shared" si="3"/>
        <v>5.38</v>
      </c>
      <c r="AY41" s="261" t="s">
        <v>33</v>
      </c>
    </row>
    <row r="42" spans="1:51" x14ac:dyDescent="0.25">
      <c r="A42" s="2" t="s">
        <v>43</v>
      </c>
      <c r="B42" s="387">
        <f t="shared" ref="B42:AG42" si="4">(B4+B23)/2</f>
        <v>11.564583333333335</v>
      </c>
      <c r="C42" s="23">
        <f t="shared" si="4"/>
        <v>5.0149999999999997</v>
      </c>
      <c r="D42" s="24">
        <f t="shared" si="4"/>
        <v>4.915</v>
      </c>
      <c r="E42" s="30">
        <f t="shared" si="4"/>
        <v>4.2850000000000001</v>
      </c>
      <c r="F42" s="30">
        <f t="shared" si="4"/>
        <v>4.7249999999999996</v>
      </c>
      <c r="G42" s="46">
        <f t="shared" si="4"/>
        <v>5.13</v>
      </c>
      <c r="H42" s="47">
        <f t="shared" si="4"/>
        <v>5.1949999999999994</v>
      </c>
      <c r="I42" s="47">
        <f t="shared" si="4"/>
        <v>5.7149999999999999</v>
      </c>
      <c r="J42" s="48">
        <f t="shared" si="4"/>
        <v>5.3149999999999995</v>
      </c>
      <c r="K42" s="67">
        <f t="shared" si="4"/>
        <v>6.28</v>
      </c>
      <c r="L42" s="68">
        <f t="shared" si="4"/>
        <v>7.9649999999999999</v>
      </c>
      <c r="M42" s="68">
        <f t="shared" si="4"/>
        <v>8.76</v>
      </c>
      <c r="N42" s="69">
        <f t="shared" si="4"/>
        <v>7.7050000000000001</v>
      </c>
      <c r="O42" s="88">
        <f t="shared" si="4"/>
        <v>9.32</v>
      </c>
      <c r="P42" s="89">
        <f t="shared" si="4"/>
        <v>10.524999999999999</v>
      </c>
      <c r="Q42" s="89">
        <f t="shared" si="4"/>
        <v>11.87</v>
      </c>
      <c r="R42" s="90">
        <f t="shared" si="4"/>
        <v>10.545</v>
      </c>
      <c r="S42" s="109">
        <f t="shared" si="4"/>
        <v>12.469999999999999</v>
      </c>
      <c r="T42" s="110">
        <f t="shared" si="4"/>
        <v>13.25</v>
      </c>
      <c r="U42" s="110">
        <f t="shared" si="4"/>
        <v>14.95</v>
      </c>
      <c r="V42" s="111">
        <f t="shared" si="4"/>
        <v>13.59</v>
      </c>
      <c r="W42" s="130">
        <f t="shared" si="4"/>
        <v>16.004999999999999</v>
      </c>
      <c r="X42" s="131">
        <f t="shared" si="4"/>
        <v>17.035</v>
      </c>
      <c r="Y42" s="131">
        <f t="shared" si="4"/>
        <v>17.87</v>
      </c>
      <c r="Z42" s="132">
        <f t="shared" si="4"/>
        <v>16.994999999999997</v>
      </c>
      <c r="AA42" s="151">
        <f t="shared" si="4"/>
        <v>18.094999999999999</v>
      </c>
      <c r="AB42" s="152">
        <f t="shared" si="4"/>
        <v>18.79</v>
      </c>
      <c r="AC42" s="152">
        <f t="shared" si="4"/>
        <v>19.29</v>
      </c>
      <c r="AD42" s="153">
        <f t="shared" si="4"/>
        <v>18.75</v>
      </c>
      <c r="AE42" s="172">
        <f t="shared" si="4"/>
        <v>18.984999999999999</v>
      </c>
      <c r="AF42" s="173">
        <f t="shared" si="4"/>
        <v>18.920000000000002</v>
      </c>
      <c r="AG42" s="173">
        <f t="shared" si="4"/>
        <v>18.204999999999998</v>
      </c>
      <c r="AH42" s="174">
        <f t="shared" ref="AH42:AX42" si="5">(AH4+AH23)/2</f>
        <v>18.689999999999998</v>
      </c>
      <c r="AI42" s="178">
        <f t="shared" si="5"/>
        <v>17.45</v>
      </c>
      <c r="AJ42" s="194">
        <f t="shared" si="5"/>
        <v>15.98</v>
      </c>
      <c r="AK42" s="194">
        <f t="shared" si="5"/>
        <v>14.695</v>
      </c>
      <c r="AL42" s="195">
        <f t="shared" si="5"/>
        <v>16.035</v>
      </c>
      <c r="AM42" s="214">
        <f t="shared" si="5"/>
        <v>14.095000000000001</v>
      </c>
      <c r="AN42" s="215">
        <f t="shared" si="5"/>
        <v>12.629999999999999</v>
      </c>
      <c r="AO42" s="215">
        <f t="shared" si="5"/>
        <v>11.77</v>
      </c>
      <c r="AP42" s="216">
        <f t="shared" si="5"/>
        <v>12.76</v>
      </c>
      <c r="AQ42" s="235">
        <f t="shared" si="5"/>
        <v>9.7799999999999994</v>
      </c>
      <c r="AR42" s="236">
        <f t="shared" si="5"/>
        <v>8.25</v>
      </c>
      <c r="AS42" s="236">
        <f t="shared" si="5"/>
        <v>6.8250000000000002</v>
      </c>
      <c r="AT42" s="237">
        <f t="shared" si="5"/>
        <v>8.2850000000000001</v>
      </c>
      <c r="AU42" s="255">
        <f t="shared" si="5"/>
        <v>5.335</v>
      </c>
      <c r="AV42" s="256">
        <f t="shared" si="5"/>
        <v>4.6150000000000002</v>
      </c>
      <c r="AW42" s="256">
        <f t="shared" si="5"/>
        <v>6.0949999999999998</v>
      </c>
      <c r="AX42" s="257">
        <f t="shared" si="5"/>
        <v>5.38</v>
      </c>
      <c r="AY42" s="262" t="s">
        <v>43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9FE6A-556C-430B-8B69-94B3DEB48DC8}">
  <dimension ref="A1:AK4"/>
  <sheetViews>
    <sheetView workbookViewId="0">
      <selection activeCell="Q14" sqref="Q14"/>
    </sheetView>
  </sheetViews>
  <sheetFormatPr baseColWidth="10" defaultRowHeight="13.2" x14ac:dyDescent="0.25"/>
  <cols>
    <col min="1" max="1" width="26.6640625" customWidth="1"/>
  </cols>
  <sheetData>
    <row r="1" spans="1:37" x14ac:dyDescent="0.25">
      <c r="A1" t="s">
        <v>66</v>
      </c>
      <c r="C1" t="s">
        <v>0</v>
      </c>
      <c r="F1" t="s">
        <v>5</v>
      </c>
      <c r="I1" t="s">
        <v>6</v>
      </c>
      <c r="L1" t="s">
        <v>7</v>
      </c>
      <c r="O1" t="s">
        <v>8</v>
      </c>
      <c r="R1" t="s">
        <v>9</v>
      </c>
      <c r="U1" t="s">
        <v>10</v>
      </c>
      <c r="X1" t="s">
        <v>11</v>
      </c>
      <c r="AA1" t="s">
        <v>12</v>
      </c>
      <c r="AD1" t="s">
        <v>13</v>
      </c>
      <c r="AG1" t="s">
        <v>14</v>
      </c>
      <c r="AJ1" t="s">
        <v>15</v>
      </c>
    </row>
    <row r="2" spans="1:37" x14ac:dyDescent="0.25">
      <c r="A2" t="s">
        <v>18</v>
      </c>
      <c r="B2">
        <v>2.04</v>
      </c>
      <c r="C2">
        <v>2.21</v>
      </c>
      <c r="D2">
        <v>1.58</v>
      </c>
      <c r="E2">
        <v>2.14</v>
      </c>
      <c r="F2">
        <v>1.52</v>
      </c>
      <c r="G2">
        <v>2.33</v>
      </c>
      <c r="H2">
        <v>2.4700000000000002</v>
      </c>
      <c r="I2">
        <v>3.64</v>
      </c>
      <c r="J2">
        <v>3.67</v>
      </c>
      <c r="K2">
        <v>4.17</v>
      </c>
      <c r="L2">
        <v>4.45</v>
      </c>
      <c r="M2">
        <v>6.21</v>
      </c>
      <c r="N2">
        <v>7.05</v>
      </c>
      <c r="O2">
        <v>7.9</v>
      </c>
      <c r="P2">
        <v>9.6199999999999992</v>
      </c>
      <c r="Q2">
        <v>10.59</v>
      </c>
      <c r="R2">
        <v>11.65</v>
      </c>
      <c r="S2">
        <v>12.42</v>
      </c>
      <c r="T2">
        <v>13.05</v>
      </c>
      <c r="U2">
        <v>13.21</v>
      </c>
      <c r="V2">
        <v>13.86</v>
      </c>
      <c r="W2">
        <v>13.38</v>
      </c>
      <c r="X2">
        <v>13.74</v>
      </c>
      <c r="Y2">
        <v>13.1</v>
      </c>
      <c r="Z2">
        <v>11.98</v>
      </c>
      <c r="AA2">
        <v>10.71</v>
      </c>
      <c r="AB2">
        <v>9.73</v>
      </c>
      <c r="AC2">
        <v>10.08</v>
      </c>
      <c r="AD2">
        <v>8.36</v>
      </c>
      <c r="AE2">
        <v>8.06</v>
      </c>
      <c r="AF2">
        <v>6.21</v>
      </c>
      <c r="AG2">
        <v>5.18</v>
      </c>
      <c r="AH2">
        <v>3.92</v>
      </c>
      <c r="AI2">
        <v>2.81</v>
      </c>
      <c r="AJ2">
        <v>1.89</v>
      </c>
      <c r="AK2">
        <v>3.29</v>
      </c>
    </row>
    <row r="3" spans="1:37" x14ac:dyDescent="0.25">
      <c r="A3" t="s">
        <v>28</v>
      </c>
      <c r="B3">
        <v>7.3</v>
      </c>
      <c r="C3">
        <v>7.68</v>
      </c>
      <c r="D3">
        <v>7.03</v>
      </c>
      <c r="E3">
        <v>7.76</v>
      </c>
      <c r="F3">
        <v>8.34</v>
      </c>
      <c r="G3">
        <v>9.0399999999999991</v>
      </c>
      <c r="H3">
        <v>10.07</v>
      </c>
      <c r="I3">
        <v>12</v>
      </c>
      <c r="J3">
        <v>13.47</v>
      </c>
      <c r="K3">
        <v>14.79</v>
      </c>
      <c r="L3">
        <v>16.48</v>
      </c>
      <c r="M3">
        <v>17.57</v>
      </c>
      <c r="N3">
        <v>17.690000000000001</v>
      </c>
      <c r="O3">
        <v>18.32</v>
      </c>
      <c r="P3">
        <v>20.38</v>
      </c>
      <c r="Q3">
        <v>21.16</v>
      </c>
      <c r="R3">
        <v>21.87</v>
      </c>
      <c r="S3">
        <v>23.26</v>
      </c>
      <c r="T3">
        <v>23.17</v>
      </c>
      <c r="U3">
        <v>23.99</v>
      </c>
      <c r="V3">
        <v>24.8</v>
      </c>
      <c r="W3">
        <v>24.6</v>
      </c>
      <c r="X3">
        <v>23.66</v>
      </c>
      <c r="Y3">
        <v>23.1</v>
      </c>
      <c r="Z3">
        <v>22.21</v>
      </c>
      <c r="AA3">
        <v>21.01</v>
      </c>
      <c r="AB3">
        <v>19.71</v>
      </c>
      <c r="AC3">
        <v>17.86</v>
      </c>
      <c r="AD3">
        <v>16.57</v>
      </c>
      <c r="AE3">
        <v>14.99</v>
      </c>
      <c r="AF3">
        <v>13.03</v>
      </c>
      <c r="AG3">
        <v>10.96</v>
      </c>
      <c r="AH3">
        <v>9.6199999999999992</v>
      </c>
      <c r="AI3">
        <v>8.1300000000000008</v>
      </c>
      <c r="AJ3">
        <v>7.28</v>
      </c>
      <c r="AK3">
        <v>8.07</v>
      </c>
    </row>
    <row r="4" spans="1:37" x14ac:dyDescent="0.25">
      <c r="A4" t="s">
        <v>67</v>
      </c>
      <c r="B4">
        <f>(B2+B3)/2</f>
        <v>4.67</v>
      </c>
      <c r="C4">
        <f t="shared" ref="C4:AK4" si="0">(C2+C3)/2</f>
        <v>4.9450000000000003</v>
      </c>
      <c r="D4">
        <f t="shared" si="0"/>
        <v>4.3049999999999997</v>
      </c>
      <c r="E4">
        <f t="shared" si="0"/>
        <v>4.95</v>
      </c>
      <c r="F4">
        <f t="shared" si="0"/>
        <v>4.93</v>
      </c>
      <c r="G4">
        <f t="shared" si="0"/>
        <v>5.6849999999999996</v>
      </c>
      <c r="H4">
        <f t="shared" si="0"/>
        <v>6.2700000000000005</v>
      </c>
      <c r="I4">
        <f t="shared" si="0"/>
        <v>7.82</v>
      </c>
      <c r="J4">
        <f t="shared" si="0"/>
        <v>8.57</v>
      </c>
      <c r="K4">
        <f t="shared" si="0"/>
        <v>9.48</v>
      </c>
      <c r="L4">
        <f t="shared" si="0"/>
        <v>10.465</v>
      </c>
      <c r="M4">
        <f t="shared" si="0"/>
        <v>11.89</v>
      </c>
      <c r="N4">
        <f t="shared" si="0"/>
        <v>12.370000000000001</v>
      </c>
      <c r="O4">
        <f t="shared" si="0"/>
        <v>13.11</v>
      </c>
      <c r="P4">
        <f t="shared" si="0"/>
        <v>15</v>
      </c>
      <c r="Q4">
        <f t="shared" si="0"/>
        <v>15.875</v>
      </c>
      <c r="R4">
        <f t="shared" si="0"/>
        <v>16.760000000000002</v>
      </c>
      <c r="S4">
        <f t="shared" si="0"/>
        <v>17.84</v>
      </c>
      <c r="T4">
        <f t="shared" si="0"/>
        <v>18.11</v>
      </c>
      <c r="U4">
        <f t="shared" si="0"/>
        <v>18.600000000000001</v>
      </c>
      <c r="V4">
        <f t="shared" si="0"/>
        <v>19.329999999999998</v>
      </c>
      <c r="W4">
        <f t="shared" si="0"/>
        <v>18.990000000000002</v>
      </c>
      <c r="X4">
        <f t="shared" si="0"/>
        <v>18.7</v>
      </c>
      <c r="Y4">
        <f t="shared" si="0"/>
        <v>18.100000000000001</v>
      </c>
      <c r="Z4">
        <f t="shared" si="0"/>
        <v>17.094999999999999</v>
      </c>
      <c r="AA4">
        <f t="shared" si="0"/>
        <v>15.860000000000001</v>
      </c>
      <c r="AB4">
        <f t="shared" si="0"/>
        <v>14.72</v>
      </c>
      <c r="AC4">
        <f t="shared" si="0"/>
        <v>13.969999999999999</v>
      </c>
      <c r="AD4">
        <f t="shared" si="0"/>
        <v>12.465</v>
      </c>
      <c r="AE4">
        <f t="shared" si="0"/>
        <v>11.525</v>
      </c>
      <c r="AF4">
        <f t="shared" si="0"/>
        <v>9.6199999999999992</v>
      </c>
      <c r="AG4">
        <f t="shared" si="0"/>
        <v>8.07</v>
      </c>
      <c r="AH4">
        <f t="shared" si="0"/>
        <v>6.77</v>
      </c>
      <c r="AI4">
        <f t="shared" si="0"/>
        <v>5.4700000000000006</v>
      </c>
      <c r="AJ4">
        <f t="shared" si="0"/>
        <v>4.585</v>
      </c>
      <c r="AK4">
        <f t="shared" si="0"/>
        <v>5.68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42"/>
  <sheetViews>
    <sheetView workbookViewId="0">
      <selection activeCell="AY42" sqref="A1:AY42"/>
    </sheetView>
  </sheetViews>
  <sheetFormatPr baseColWidth="10" defaultRowHeight="13.2" x14ac:dyDescent="0.25"/>
  <cols>
    <col min="1" max="1" width="40.5546875" style="2" customWidth="1"/>
    <col min="2" max="2" width="9.88671875" style="382" customWidth="1"/>
    <col min="3" max="3" width="6.33203125" style="23" customWidth="1"/>
    <col min="4" max="5" width="6.33203125" style="24" customWidth="1"/>
    <col min="6" max="6" width="6.33203125" style="25" customWidth="1"/>
    <col min="7" max="7" width="6.33203125" style="46" customWidth="1"/>
    <col min="8" max="9" width="6.33203125" style="47" customWidth="1"/>
    <col min="10" max="10" width="6.33203125" style="48" customWidth="1"/>
    <col min="11" max="11" width="6.33203125" style="67" customWidth="1"/>
    <col min="12" max="13" width="6.33203125" style="68" customWidth="1"/>
    <col min="14" max="14" width="6.33203125" style="69" customWidth="1"/>
    <col min="15" max="15" width="6.33203125" style="88" customWidth="1"/>
    <col min="16" max="17" width="6.33203125" style="89" customWidth="1"/>
    <col min="18" max="18" width="6.33203125" style="90" customWidth="1"/>
    <col min="19" max="19" width="6.33203125" style="109" customWidth="1"/>
    <col min="20" max="21" width="6.33203125" style="110" customWidth="1"/>
    <col min="22" max="22" width="6.33203125" style="111" customWidth="1"/>
    <col min="23" max="23" width="6.33203125" style="130" customWidth="1"/>
    <col min="24" max="25" width="6.33203125" style="131" customWidth="1"/>
    <col min="26" max="26" width="6.33203125" style="132" customWidth="1"/>
    <col min="27" max="27" width="6.33203125" style="151" customWidth="1"/>
    <col min="28" max="29" width="6.33203125" style="152" customWidth="1"/>
    <col min="30" max="30" width="6.33203125" style="153" customWidth="1"/>
    <col min="31" max="31" width="6.33203125" style="172" customWidth="1"/>
    <col min="32" max="33" width="6.33203125" style="173" customWidth="1"/>
    <col min="34" max="34" width="6.33203125" style="174" customWidth="1"/>
    <col min="35" max="35" width="6.33203125" style="178" customWidth="1"/>
    <col min="36" max="37" width="6.33203125" style="194" customWidth="1"/>
    <col min="38" max="38" width="6.33203125" style="195" customWidth="1"/>
    <col min="39" max="39" width="6.33203125" style="214" customWidth="1"/>
    <col min="40" max="41" width="6.33203125" style="215" customWidth="1"/>
    <col min="42" max="42" width="6.33203125" style="216" customWidth="1"/>
    <col min="43" max="43" width="6.33203125" style="235" customWidth="1"/>
    <col min="44" max="45" width="6.33203125" style="236" customWidth="1"/>
    <col min="46" max="46" width="6.33203125" style="237" customWidth="1"/>
    <col min="47" max="47" width="6.33203125" style="255" customWidth="1"/>
    <col min="48" max="49" width="6.33203125" style="256" customWidth="1"/>
    <col min="50" max="50" width="6.33203125" style="257" customWidth="1"/>
    <col min="51" max="51" width="40.5546875" style="262" customWidth="1"/>
  </cols>
  <sheetData>
    <row r="1" spans="1:51" ht="13.8" thickTop="1" x14ac:dyDescent="0.25">
      <c r="A1" s="2" t="s">
        <v>52</v>
      </c>
      <c r="B1" s="393" t="s">
        <v>16</v>
      </c>
      <c r="C1" s="9"/>
      <c r="D1" s="10" t="s">
        <v>0</v>
      </c>
      <c r="E1" s="10"/>
      <c r="F1" s="11"/>
      <c r="G1" s="31"/>
      <c r="H1" s="32" t="s">
        <v>5</v>
      </c>
      <c r="I1" s="32"/>
      <c r="J1" s="33"/>
      <c r="K1" s="52"/>
      <c r="L1" s="53" t="s">
        <v>6</v>
      </c>
      <c r="M1" s="53"/>
      <c r="N1" s="54"/>
      <c r="O1" s="73"/>
      <c r="P1" s="74" t="s">
        <v>7</v>
      </c>
      <c r="Q1" s="74"/>
      <c r="R1" s="75"/>
      <c r="S1" s="94"/>
      <c r="T1" s="95" t="s">
        <v>8</v>
      </c>
      <c r="U1" s="95"/>
      <c r="V1" s="96"/>
      <c r="W1" s="115"/>
      <c r="X1" s="116" t="s">
        <v>9</v>
      </c>
      <c r="Y1" s="116"/>
      <c r="Z1" s="117"/>
      <c r="AA1" s="136"/>
      <c r="AB1" s="137" t="s">
        <v>10</v>
      </c>
      <c r="AC1" s="137"/>
      <c r="AD1" s="138"/>
      <c r="AE1" s="157"/>
      <c r="AF1" s="158" t="s">
        <v>11</v>
      </c>
      <c r="AG1" s="158"/>
      <c r="AH1" s="159"/>
      <c r="AI1" s="179"/>
      <c r="AJ1" s="180" t="s">
        <v>12</v>
      </c>
      <c r="AK1" s="180"/>
      <c r="AL1" s="181"/>
      <c r="AM1" s="199"/>
      <c r="AN1" s="200" t="s">
        <v>13</v>
      </c>
      <c r="AO1" s="200"/>
      <c r="AP1" s="201"/>
      <c r="AQ1" s="220"/>
      <c r="AR1" s="221" t="s">
        <v>14</v>
      </c>
      <c r="AS1" s="221"/>
      <c r="AT1" s="222"/>
      <c r="AU1" s="241"/>
      <c r="AV1" s="242" t="s">
        <v>15</v>
      </c>
      <c r="AW1" s="242"/>
      <c r="AX1" s="243"/>
      <c r="AY1" s="2" t="s">
        <v>52</v>
      </c>
    </row>
    <row r="2" spans="1:51" s="1" customFormat="1" ht="13.8" thickBot="1" x14ac:dyDescent="0.3">
      <c r="A2" s="3"/>
      <c r="B2" s="394"/>
      <c r="C2" s="12" t="s">
        <v>2</v>
      </c>
      <c r="D2" s="13" t="s">
        <v>3</v>
      </c>
      <c r="E2" s="13" t="s">
        <v>4</v>
      </c>
      <c r="F2" s="14" t="s">
        <v>1</v>
      </c>
      <c r="G2" s="34" t="s">
        <v>2</v>
      </c>
      <c r="H2" s="35" t="s">
        <v>3</v>
      </c>
      <c r="I2" s="35" t="s">
        <v>4</v>
      </c>
      <c r="J2" s="36" t="s">
        <v>1</v>
      </c>
      <c r="K2" s="55" t="s">
        <v>2</v>
      </c>
      <c r="L2" s="56" t="s">
        <v>3</v>
      </c>
      <c r="M2" s="56" t="s">
        <v>4</v>
      </c>
      <c r="N2" s="57" t="s">
        <v>1</v>
      </c>
      <c r="O2" s="76" t="s">
        <v>2</v>
      </c>
      <c r="P2" s="77" t="s">
        <v>3</v>
      </c>
      <c r="Q2" s="77" t="s">
        <v>4</v>
      </c>
      <c r="R2" s="78" t="s">
        <v>1</v>
      </c>
      <c r="S2" s="97" t="s">
        <v>2</v>
      </c>
      <c r="T2" s="98" t="s">
        <v>3</v>
      </c>
      <c r="U2" s="98" t="s">
        <v>4</v>
      </c>
      <c r="V2" s="99" t="s">
        <v>1</v>
      </c>
      <c r="W2" s="118" t="s">
        <v>2</v>
      </c>
      <c r="X2" s="119" t="s">
        <v>3</v>
      </c>
      <c r="Y2" s="119" t="s">
        <v>4</v>
      </c>
      <c r="Z2" s="120" t="s">
        <v>1</v>
      </c>
      <c r="AA2" s="139" t="s">
        <v>2</v>
      </c>
      <c r="AB2" s="140" t="s">
        <v>3</v>
      </c>
      <c r="AC2" s="140" t="s">
        <v>4</v>
      </c>
      <c r="AD2" s="141" t="s">
        <v>1</v>
      </c>
      <c r="AE2" s="160" t="s">
        <v>2</v>
      </c>
      <c r="AF2" s="161" t="s">
        <v>3</v>
      </c>
      <c r="AG2" s="161" t="s">
        <v>4</v>
      </c>
      <c r="AH2" s="162" t="s">
        <v>1</v>
      </c>
      <c r="AI2" s="182" t="s">
        <v>2</v>
      </c>
      <c r="AJ2" s="183" t="s">
        <v>3</v>
      </c>
      <c r="AK2" s="183" t="s">
        <v>4</v>
      </c>
      <c r="AL2" s="184" t="s">
        <v>1</v>
      </c>
      <c r="AM2" s="202" t="s">
        <v>2</v>
      </c>
      <c r="AN2" s="203" t="s">
        <v>3</v>
      </c>
      <c r="AO2" s="203" t="s">
        <v>4</v>
      </c>
      <c r="AP2" s="204" t="s">
        <v>1</v>
      </c>
      <c r="AQ2" s="223" t="s">
        <v>2</v>
      </c>
      <c r="AR2" s="224" t="s">
        <v>3</v>
      </c>
      <c r="AS2" s="224" t="s">
        <v>4</v>
      </c>
      <c r="AT2" s="225" t="s">
        <v>1</v>
      </c>
      <c r="AU2" s="244" t="s">
        <v>2</v>
      </c>
      <c r="AV2" s="245" t="s">
        <v>3</v>
      </c>
      <c r="AW2" s="245" t="s">
        <v>4</v>
      </c>
      <c r="AX2" s="246" t="s">
        <v>1</v>
      </c>
      <c r="AY2" s="3"/>
    </row>
    <row r="3" spans="1:51" s="7" customFormat="1" ht="13.8" thickTop="1" x14ac:dyDescent="0.25">
      <c r="A3" s="4" t="s">
        <v>17</v>
      </c>
      <c r="B3" s="395"/>
      <c r="C3" s="20">
        <v>0.82</v>
      </c>
      <c r="D3" s="21">
        <v>3.71</v>
      </c>
      <c r="E3" s="21">
        <v>-2.38</v>
      </c>
      <c r="F3" s="22">
        <v>0.61599999999999999</v>
      </c>
      <c r="G3" s="43">
        <v>0.96</v>
      </c>
      <c r="H3" s="44">
        <v>2.69</v>
      </c>
      <c r="I3" s="44">
        <v>-0.05</v>
      </c>
      <c r="J3" s="45">
        <v>1.29</v>
      </c>
      <c r="K3" s="64">
        <v>-0.52</v>
      </c>
      <c r="L3" s="65">
        <v>-1.32</v>
      </c>
      <c r="M3" s="65">
        <v>7.37</v>
      </c>
      <c r="N3" s="66">
        <v>2.02</v>
      </c>
      <c r="O3" s="85">
        <v>2.61</v>
      </c>
      <c r="P3" s="86">
        <v>5.28</v>
      </c>
      <c r="Q3" s="86">
        <v>6.81</v>
      </c>
      <c r="R3" s="87">
        <v>4.9000000000000004</v>
      </c>
      <c r="S3" s="106">
        <v>8.81</v>
      </c>
      <c r="T3" s="107">
        <v>10.3</v>
      </c>
      <c r="U3" s="107">
        <v>9.9499999999999993</v>
      </c>
      <c r="V3" s="108">
        <v>9.68</v>
      </c>
      <c r="W3" s="127">
        <v>7.74</v>
      </c>
      <c r="X3" s="128">
        <v>13.4</v>
      </c>
      <c r="Y3" s="128">
        <v>11.8</v>
      </c>
      <c r="Z3" s="129">
        <v>11</v>
      </c>
      <c r="AA3" s="148">
        <v>15.4</v>
      </c>
      <c r="AB3" s="149">
        <v>14.1</v>
      </c>
      <c r="AC3" s="149">
        <v>16.2</v>
      </c>
      <c r="AD3" s="150">
        <v>15.3</v>
      </c>
      <c r="AE3" s="169">
        <v>14</v>
      </c>
      <c r="AF3" s="170">
        <v>13.1</v>
      </c>
      <c r="AG3" s="170">
        <v>12.3</v>
      </c>
      <c r="AH3" s="171">
        <v>13.1</v>
      </c>
      <c r="AI3" s="191">
        <v>13.6</v>
      </c>
      <c r="AJ3" s="192">
        <v>14.3</v>
      </c>
      <c r="AK3" s="192">
        <v>13.8</v>
      </c>
      <c r="AL3" s="193">
        <v>13.9</v>
      </c>
      <c r="AM3" s="211">
        <v>12.2</v>
      </c>
      <c r="AN3" s="212">
        <v>10.7</v>
      </c>
      <c r="AO3" s="212">
        <v>11.2</v>
      </c>
      <c r="AP3" s="213">
        <v>11.4</v>
      </c>
      <c r="AQ3" s="232">
        <v>1.78</v>
      </c>
      <c r="AR3" s="233">
        <v>7.93</v>
      </c>
      <c r="AS3" s="233">
        <v>6.9</v>
      </c>
      <c r="AT3" s="234">
        <v>5.54</v>
      </c>
      <c r="AU3" s="252">
        <v>5.92</v>
      </c>
      <c r="AV3" s="253">
        <v>2.25</v>
      </c>
      <c r="AW3" s="253">
        <v>1.73</v>
      </c>
      <c r="AX3" s="254">
        <v>3.25</v>
      </c>
      <c r="AY3" s="4" t="s">
        <v>17</v>
      </c>
    </row>
    <row r="4" spans="1:51" x14ac:dyDescent="0.25">
      <c r="A4" s="5" t="s">
        <v>18</v>
      </c>
      <c r="B4" s="393"/>
      <c r="C4" s="23">
        <v>1.59</v>
      </c>
      <c r="D4" s="24">
        <v>1.8059999999999998</v>
      </c>
      <c r="E4" s="24">
        <v>2.9658000000000002</v>
      </c>
      <c r="F4" s="25">
        <v>2.1520000000000001</v>
      </c>
      <c r="G4" s="46">
        <v>4.0540000000000003</v>
      </c>
      <c r="H4" s="47">
        <v>1.6339999999999999</v>
      </c>
      <c r="I4" s="47">
        <v>-5.1999999999999956E-2</v>
      </c>
      <c r="J4" s="48">
        <v>1.9387999999999999</v>
      </c>
      <c r="K4" s="67">
        <v>1.552</v>
      </c>
      <c r="L4" s="68">
        <v>4.6660000000000004</v>
      </c>
      <c r="M4" s="68">
        <v>4.0460000000000003</v>
      </c>
      <c r="N4" s="69">
        <v>3.4460000000000002</v>
      </c>
      <c r="O4" s="88">
        <v>4.1319999999999997</v>
      </c>
      <c r="P4" s="89">
        <v>3.6019999999999994</v>
      </c>
      <c r="Q4" s="89">
        <v>6.8620000000000001</v>
      </c>
      <c r="R4" s="90">
        <v>4.87</v>
      </c>
      <c r="S4" s="109">
        <v>6.5120000000000005</v>
      </c>
      <c r="T4" s="110">
        <v>8.0080000000000009</v>
      </c>
      <c r="U4" s="110">
        <v>8.86</v>
      </c>
      <c r="V4" s="111">
        <v>8.0500000000000007</v>
      </c>
      <c r="W4" s="130">
        <v>10.556000000000001</v>
      </c>
      <c r="X4" s="131">
        <v>11.32</v>
      </c>
      <c r="Y4" s="131">
        <v>12.132</v>
      </c>
      <c r="Z4" s="132">
        <v>11.356</v>
      </c>
      <c r="AA4" s="151">
        <v>12.843999999999999</v>
      </c>
      <c r="AB4" s="152">
        <v>12.703999999999999</v>
      </c>
      <c r="AC4" s="152">
        <v>14</v>
      </c>
      <c r="AD4" s="153">
        <v>13.2</v>
      </c>
      <c r="AE4" s="172">
        <v>13.616</v>
      </c>
      <c r="AF4" s="173">
        <v>14.34</v>
      </c>
      <c r="AG4" s="173">
        <v>12.736000000000001</v>
      </c>
      <c r="AH4" s="174">
        <v>13.556000000000001</v>
      </c>
      <c r="AI4" s="178">
        <v>12</v>
      </c>
      <c r="AJ4" s="194">
        <v>9.831999999999999</v>
      </c>
      <c r="AK4" s="194">
        <v>8.4460000000000015</v>
      </c>
      <c r="AL4" s="195">
        <v>9.9</v>
      </c>
      <c r="AM4" s="214">
        <v>9.8759999999999994</v>
      </c>
      <c r="AN4" s="215">
        <v>8.4520000000000017</v>
      </c>
      <c r="AO4" s="215">
        <v>8.6840000000000011</v>
      </c>
      <c r="AP4" s="216">
        <v>8.9759999999999991</v>
      </c>
      <c r="AQ4" s="235">
        <v>6.1159999999999997</v>
      </c>
      <c r="AR4" s="236">
        <v>3.7840000000000003</v>
      </c>
      <c r="AS4" s="236">
        <v>3.9379999999999997</v>
      </c>
      <c r="AT4" s="237">
        <v>4.6100000000000003</v>
      </c>
      <c r="AU4" s="255">
        <v>2.4420000000000002</v>
      </c>
      <c r="AV4" s="256">
        <v>0.56399999999999995</v>
      </c>
      <c r="AW4" s="256">
        <v>2.6719999999999997</v>
      </c>
      <c r="AX4" s="257">
        <v>1.9159999999999999</v>
      </c>
      <c r="AY4" s="5" t="s">
        <v>18</v>
      </c>
    </row>
    <row r="5" spans="1:51" x14ac:dyDescent="0.25">
      <c r="A5" s="5" t="s">
        <v>38</v>
      </c>
      <c r="B5" s="393"/>
      <c r="C5" s="17">
        <v>-1.85</v>
      </c>
      <c r="D5" s="18">
        <v>-2.25</v>
      </c>
      <c r="E5" s="18">
        <v>-2.38</v>
      </c>
      <c r="F5" s="19">
        <v>0.36</v>
      </c>
      <c r="G5" s="40">
        <v>-0.87</v>
      </c>
      <c r="H5" s="41">
        <v>-2.84</v>
      </c>
      <c r="I5" s="41">
        <v>-4.54</v>
      </c>
      <c r="J5" s="42">
        <v>-0.8</v>
      </c>
      <c r="K5" s="61">
        <v>-2</v>
      </c>
      <c r="L5" s="62">
        <v>-1.32</v>
      </c>
      <c r="M5" s="62">
        <v>0.51</v>
      </c>
      <c r="N5" s="63">
        <v>2.02</v>
      </c>
      <c r="O5" s="82">
        <v>-0.54</v>
      </c>
      <c r="P5" s="83">
        <v>2.2000000000000002</v>
      </c>
      <c r="Q5" s="83">
        <v>4.5999999999999996</v>
      </c>
      <c r="R5" s="84">
        <v>3.61</v>
      </c>
      <c r="S5" s="103">
        <v>3.35</v>
      </c>
      <c r="T5" s="104">
        <v>6.16</v>
      </c>
      <c r="U5" s="104">
        <v>6.12</v>
      </c>
      <c r="V5" s="105">
        <v>6.53</v>
      </c>
      <c r="W5" s="124">
        <v>7.65</v>
      </c>
      <c r="X5" s="125">
        <v>9</v>
      </c>
      <c r="Y5" s="125">
        <v>8.85</v>
      </c>
      <c r="Z5" s="126">
        <v>9.85</v>
      </c>
      <c r="AA5" s="145">
        <v>11.7</v>
      </c>
      <c r="AB5" s="146">
        <v>10.6</v>
      </c>
      <c r="AC5" s="146">
        <v>12.9</v>
      </c>
      <c r="AD5" s="147">
        <v>12</v>
      </c>
      <c r="AE5" s="166">
        <v>10.6</v>
      </c>
      <c r="AF5" s="167">
        <v>12.5</v>
      </c>
      <c r="AG5" s="167">
        <v>11.5</v>
      </c>
      <c r="AH5" s="168">
        <v>11.7</v>
      </c>
      <c r="AI5" s="188">
        <v>8.7899999999999991</v>
      </c>
      <c r="AJ5" s="189">
        <v>8.3000000000000007</v>
      </c>
      <c r="AK5" s="189">
        <v>5.88</v>
      </c>
      <c r="AL5" s="190">
        <v>7.66</v>
      </c>
      <c r="AM5" s="208">
        <v>6.55</v>
      </c>
      <c r="AN5" s="209">
        <v>5.7</v>
      </c>
      <c r="AO5" s="209">
        <v>1.1200000000000001</v>
      </c>
      <c r="AP5" s="210">
        <v>4.42</v>
      </c>
      <c r="AQ5" s="229">
        <v>1.78</v>
      </c>
      <c r="AR5" s="230">
        <v>1.95</v>
      </c>
      <c r="AS5" s="230">
        <v>-0.19200500000000001</v>
      </c>
      <c r="AT5" s="231">
        <v>3.45</v>
      </c>
      <c r="AU5" s="249">
        <v>1.47</v>
      </c>
      <c r="AV5" s="250">
        <v>-1.4</v>
      </c>
      <c r="AW5" s="250">
        <v>-0.32</v>
      </c>
      <c r="AX5" s="251">
        <v>0.63</v>
      </c>
      <c r="AY5" s="5" t="s">
        <v>38</v>
      </c>
    </row>
    <row r="6" spans="1:51" x14ac:dyDescent="0.25">
      <c r="A6" s="5" t="s">
        <v>39</v>
      </c>
      <c r="B6" s="393"/>
      <c r="C6" s="17">
        <v>2003</v>
      </c>
      <c r="D6" s="18">
        <v>2001</v>
      </c>
      <c r="E6" s="18">
        <v>2006</v>
      </c>
      <c r="F6" s="19">
        <v>2003</v>
      </c>
      <c r="G6" s="40">
        <v>2003</v>
      </c>
      <c r="H6" s="41">
        <v>2003</v>
      </c>
      <c r="I6" s="41">
        <v>2005</v>
      </c>
      <c r="J6" s="42">
        <v>2003</v>
      </c>
      <c r="K6" s="61">
        <v>2005</v>
      </c>
      <c r="L6" s="62">
        <v>2006</v>
      </c>
      <c r="M6" s="62">
        <v>2004</v>
      </c>
      <c r="N6" s="63">
        <v>2006</v>
      </c>
      <c r="O6" s="82">
        <v>2003</v>
      </c>
      <c r="P6" s="83">
        <v>2001</v>
      </c>
      <c r="Q6" s="83">
        <v>2001</v>
      </c>
      <c r="R6" s="84">
        <v>2003</v>
      </c>
      <c r="S6" s="103">
        <v>2004</v>
      </c>
      <c r="T6" s="104">
        <v>2005</v>
      </c>
      <c r="U6" s="104">
        <v>2004</v>
      </c>
      <c r="V6" s="105">
        <v>2004</v>
      </c>
      <c r="W6" s="124">
        <v>2001</v>
      </c>
      <c r="X6" s="125">
        <v>2001</v>
      </c>
      <c r="Y6" s="125">
        <v>2002</v>
      </c>
      <c r="Z6" s="126">
        <v>2001</v>
      </c>
      <c r="AA6" s="145">
        <v>2004</v>
      </c>
      <c r="AB6" s="146">
        <v>2002</v>
      </c>
      <c r="AC6" s="146">
        <v>2002</v>
      </c>
      <c r="AD6" s="147">
        <v>2002</v>
      </c>
      <c r="AE6" s="166">
        <v>2005</v>
      </c>
      <c r="AF6" s="167">
        <v>2005</v>
      </c>
      <c r="AG6" s="167">
        <v>2003</v>
      </c>
      <c r="AH6" s="168">
        <v>2005</v>
      </c>
      <c r="AI6" s="188">
        <v>2003</v>
      </c>
      <c r="AJ6" s="189">
        <v>2003</v>
      </c>
      <c r="AK6" s="189">
        <v>2003</v>
      </c>
      <c r="AL6" s="190">
        <v>2003</v>
      </c>
      <c r="AM6" s="208">
        <v>2002</v>
      </c>
      <c r="AN6" s="209">
        <v>2002</v>
      </c>
      <c r="AO6" s="209">
        <v>2003</v>
      </c>
      <c r="AP6" s="210">
        <v>2003</v>
      </c>
      <c r="AQ6" s="229">
        <v>2006</v>
      </c>
      <c r="AR6" s="230">
        <v>2001</v>
      </c>
      <c r="AS6" s="230">
        <v>2001</v>
      </c>
      <c r="AT6" s="231">
        <v>2005</v>
      </c>
      <c r="AU6" s="249">
        <v>2004</v>
      </c>
      <c r="AV6" s="250">
        <v>2001</v>
      </c>
      <c r="AW6" s="250">
        <v>2001</v>
      </c>
      <c r="AX6" s="251">
        <v>2001</v>
      </c>
      <c r="AY6" s="5" t="s">
        <v>39</v>
      </c>
    </row>
    <row r="7" spans="1:51" x14ac:dyDescent="0.25">
      <c r="A7" s="5" t="s">
        <v>40</v>
      </c>
      <c r="B7" s="393"/>
      <c r="C7" s="17">
        <v>5.99</v>
      </c>
      <c r="D7" s="18">
        <v>3.71</v>
      </c>
      <c r="E7" s="18">
        <v>8</v>
      </c>
      <c r="F7" s="19">
        <v>3.19</v>
      </c>
      <c r="G7" s="40">
        <v>7.16</v>
      </c>
      <c r="H7" s="41">
        <v>3.6</v>
      </c>
      <c r="I7" s="41">
        <v>4.5599999999999996</v>
      </c>
      <c r="J7" s="42">
        <v>5.07</v>
      </c>
      <c r="K7" s="61">
        <v>4.93</v>
      </c>
      <c r="L7" s="62">
        <v>6.85</v>
      </c>
      <c r="M7" s="62">
        <v>7.75</v>
      </c>
      <c r="N7" s="63">
        <v>4.58</v>
      </c>
      <c r="O7" s="82">
        <v>7.5</v>
      </c>
      <c r="P7" s="83">
        <v>5.85</v>
      </c>
      <c r="Q7" s="83">
        <v>7.71</v>
      </c>
      <c r="R7" s="84">
        <v>6.27</v>
      </c>
      <c r="S7" s="103">
        <v>8.81</v>
      </c>
      <c r="T7" s="104">
        <v>10.3</v>
      </c>
      <c r="U7" s="104">
        <v>10.3</v>
      </c>
      <c r="V7" s="105">
        <v>9.68</v>
      </c>
      <c r="W7" s="124">
        <v>13</v>
      </c>
      <c r="X7" s="125">
        <v>13.4</v>
      </c>
      <c r="Y7" s="125">
        <v>14.9</v>
      </c>
      <c r="Z7" s="126">
        <v>12.6</v>
      </c>
      <c r="AA7" s="145">
        <v>15.4</v>
      </c>
      <c r="AB7" s="146">
        <v>14.8</v>
      </c>
      <c r="AC7" s="146">
        <v>16.2</v>
      </c>
      <c r="AD7" s="147">
        <v>15.3</v>
      </c>
      <c r="AE7" s="166">
        <v>16.5</v>
      </c>
      <c r="AF7" s="167">
        <v>16</v>
      </c>
      <c r="AG7" s="167">
        <v>13.5</v>
      </c>
      <c r="AH7" s="168">
        <v>14.1</v>
      </c>
      <c r="AI7" s="188">
        <v>15.6</v>
      </c>
      <c r="AJ7" s="189">
        <v>14.3</v>
      </c>
      <c r="AK7" s="189">
        <v>13.8</v>
      </c>
      <c r="AL7" s="190">
        <v>13.9</v>
      </c>
      <c r="AM7" s="208">
        <v>12.6</v>
      </c>
      <c r="AN7" s="209">
        <v>12.5</v>
      </c>
      <c r="AO7" s="209">
        <v>12.7</v>
      </c>
      <c r="AP7" s="210">
        <v>12</v>
      </c>
      <c r="AQ7" s="229">
        <v>8.58</v>
      </c>
      <c r="AR7" s="230">
        <v>7.93</v>
      </c>
      <c r="AS7" s="230">
        <v>6.9</v>
      </c>
      <c r="AT7" s="231">
        <v>5.98</v>
      </c>
      <c r="AU7" s="249">
        <v>5.92</v>
      </c>
      <c r="AV7" s="250">
        <v>2.25</v>
      </c>
      <c r="AW7" s="250">
        <v>8.18</v>
      </c>
      <c r="AX7" s="251">
        <v>4.5</v>
      </c>
      <c r="AY7" s="5" t="s">
        <v>40</v>
      </c>
    </row>
    <row r="8" spans="1:51" x14ac:dyDescent="0.25">
      <c r="A8" s="5" t="s">
        <v>39</v>
      </c>
      <c r="B8" s="393"/>
      <c r="C8" s="17">
        <v>2005</v>
      </c>
      <c r="D8" s="18">
        <v>2006</v>
      </c>
      <c r="E8" s="18">
        <v>2002</v>
      </c>
      <c r="F8" s="19">
        <v>2002</v>
      </c>
      <c r="G8" s="40">
        <v>2004</v>
      </c>
      <c r="H8" s="41">
        <v>2002</v>
      </c>
      <c r="I8" s="41">
        <v>2002</v>
      </c>
      <c r="J8" s="42">
        <v>2002</v>
      </c>
      <c r="K8" s="61">
        <v>2003</v>
      </c>
      <c r="L8" s="62">
        <v>2002</v>
      </c>
      <c r="M8" s="62">
        <v>2005</v>
      </c>
      <c r="N8" s="63">
        <v>2001</v>
      </c>
      <c r="O8" s="82">
        <v>2001</v>
      </c>
      <c r="P8" s="83">
        <v>2005</v>
      </c>
      <c r="Q8" s="83">
        <v>2005</v>
      </c>
      <c r="R8" s="84">
        <v>2005</v>
      </c>
      <c r="S8" s="103">
        <v>2006</v>
      </c>
      <c r="T8" s="104">
        <v>2006</v>
      </c>
      <c r="U8" s="104">
        <v>2005</v>
      </c>
      <c r="V8" s="105">
        <v>2006</v>
      </c>
      <c r="W8" s="124">
        <v>2003</v>
      </c>
      <c r="X8" s="125">
        <v>2006</v>
      </c>
      <c r="Y8" s="125">
        <v>2005</v>
      </c>
      <c r="Z8" s="126">
        <v>2003</v>
      </c>
      <c r="AA8" s="145">
        <v>2006</v>
      </c>
      <c r="AB8" s="146">
        <v>2005</v>
      </c>
      <c r="AC8" s="146">
        <v>2006</v>
      </c>
      <c r="AD8" s="147">
        <v>2006</v>
      </c>
      <c r="AE8" s="166">
        <v>2004</v>
      </c>
      <c r="AF8" s="167">
        <v>2004</v>
      </c>
      <c r="AG8" s="167">
        <v>2002</v>
      </c>
      <c r="AH8" s="168">
        <v>2001</v>
      </c>
      <c r="AI8" s="188">
        <v>2005</v>
      </c>
      <c r="AJ8" s="189">
        <v>2006</v>
      </c>
      <c r="AK8" s="189">
        <v>2006</v>
      </c>
      <c r="AL8" s="190">
        <v>2006</v>
      </c>
      <c r="AM8" s="208">
        <v>2001</v>
      </c>
      <c r="AN8" s="209">
        <v>2001</v>
      </c>
      <c r="AO8" s="209">
        <v>2005</v>
      </c>
      <c r="AP8" s="210">
        <v>2001</v>
      </c>
      <c r="AQ8" s="229">
        <v>2005</v>
      </c>
      <c r="AR8" s="230">
        <v>2006</v>
      </c>
      <c r="AS8" s="230">
        <v>2006</v>
      </c>
      <c r="AT8" s="231">
        <v>2002</v>
      </c>
      <c r="AU8" s="249">
        <v>2006</v>
      </c>
      <c r="AV8" s="250">
        <v>2006</v>
      </c>
      <c r="AW8" s="250">
        <v>2002</v>
      </c>
      <c r="AX8" s="251">
        <v>2002</v>
      </c>
      <c r="AY8" s="5" t="s">
        <v>39</v>
      </c>
    </row>
    <row r="9" spans="1:51" s="8" customFormat="1" x14ac:dyDescent="0.25">
      <c r="A9" s="2" t="s">
        <v>19</v>
      </c>
      <c r="B9" s="397"/>
      <c r="C9" s="20">
        <v>-1.7</v>
      </c>
      <c r="D9" s="21">
        <v>0</v>
      </c>
      <c r="E9" s="21">
        <v>-8</v>
      </c>
      <c r="F9" s="22">
        <v>-8</v>
      </c>
      <c r="G9" s="43">
        <v>-4.7</v>
      </c>
      <c r="H9" s="44">
        <v>-3.3</v>
      </c>
      <c r="I9" s="44">
        <v>-3.5</v>
      </c>
      <c r="J9" s="45">
        <v>-4.7</v>
      </c>
      <c r="K9" s="64">
        <v>-6.1</v>
      </c>
      <c r="L9" s="65">
        <v>-4.7</v>
      </c>
      <c r="M9" s="65">
        <v>-1.1000000000000001</v>
      </c>
      <c r="N9" s="66">
        <v>-6.1</v>
      </c>
      <c r="O9" s="85">
        <v>-2.9</v>
      </c>
      <c r="P9" s="86">
        <v>-2.8</v>
      </c>
      <c r="Q9" s="86">
        <v>0.3</v>
      </c>
      <c r="R9" s="87">
        <v>-2.9</v>
      </c>
      <c r="S9" s="106">
        <v>4</v>
      </c>
      <c r="T9" s="107">
        <v>6.6</v>
      </c>
      <c r="U9" s="107">
        <v>5</v>
      </c>
      <c r="V9" s="108">
        <v>4</v>
      </c>
      <c r="W9" s="127">
        <v>3.1</v>
      </c>
      <c r="X9" s="128">
        <v>6.2</v>
      </c>
      <c r="Y9" s="128">
        <v>7</v>
      </c>
      <c r="Z9" s="129">
        <v>3.1</v>
      </c>
      <c r="AA9" s="148">
        <v>12.7</v>
      </c>
      <c r="AB9" s="149">
        <v>10.3</v>
      </c>
      <c r="AC9" s="149">
        <v>12.5</v>
      </c>
      <c r="AD9" s="150">
        <v>10.3</v>
      </c>
      <c r="AE9" s="169">
        <v>10.9</v>
      </c>
      <c r="AF9" s="170">
        <v>9</v>
      </c>
      <c r="AG9" s="170">
        <v>8.6</v>
      </c>
      <c r="AH9" s="171">
        <v>8.6</v>
      </c>
      <c r="AI9" s="191">
        <v>7.8</v>
      </c>
      <c r="AJ9" s="192">
        <v>9.5</v>
      </c>
      <c r="AK9" s="192">
        <v>10.5</v>
      </c>
      <c r="AL9" s="193">
        <v>7.8</v>
      </c>
      <c r="AM9" s="211">
        <v>7.3</v>
      </c>
      <c r="AN9" s="212">
        <v>4.8</v>
      </c>
      <c r="AO9" s="212">
        <v>7</v>
      </c>
      <c r="AP9" s="213">
        <v>4.8</v>
      </c>
      <c r="AQ9" s="232">
        <v>-0.6</v>
      </c>
      <c r="AR9" s="233">
        <v>4.2</v>
      </c>
      <c r="AS9" s="233">
        <v>2.4</v>
      </c>
      <c r="AT9" s="234">
        <v>-0.6</v>
      </c>
      <c r="AU9" s="252">
        <v>-1</v>
      </c>
      <c r="AV9" s="253">
        <v>-3.2</v>
      </c>
      <c r="AW9" s="253">
        <v>-1.3</v>
      </c>
      <c r="AX9" s="254">
        <v>-3.2</v>
      </c>
      <c r="AY9" s="2" t="s">
        <v>19</v>
      </c>
    </row>
    <row r="10" spans="1:51" x14ac:dyDescent="0.25">
      <c r="A10" s="2" t="s">
        <v>20</v>
      </c>
      <c r="B10" s="398"/>
      <c r="C10" s="23">
        <v>-8</v>
      </c>
      <c r="D10" s="24">
        <v>-8.1</v>
      </c>
      <c r="E10" s="24">
        <v>-8</v>
      </c>
      <c r="F10" s="25">
        <v>-8.1</v>
      </c>
      <c r="G10" s="46">
        <v>-5.4</v>
      </c>
      <c r="H10" s="47">
        <v>-5.8</v>
      </c>
      <c r="I10" s="47">
        <v>-11</v>
      </c>
      <c r="J10" s="48">
        <v>-11</v>
      </c>
      <c r="K10" s="67">
        <v>-11.9</v>
      </c>
      <c r="L10" s="68">
        <v>-2.9</v>
      </c>
      <c r="M10" s="68">
        <v>-3.8</v>
      </c>
      <c r="N10" s="69">
        <v>-11.9</v>
      </c>
      <c r="O10" s="88">
        <v>-5.4</v>
      </c>
      <c r="P10" s="89">
        <v>-4.4000000000000004</v>
      </c>
      <c r="Q10" s="89">
        <v>-1.5</v>
      </c>
      <c r="R10" s="90">
        <v>-5.4</v>
      </c>
      <c r="S10" s="109">
        <v>0.8</v>
      </c>
      <c r="T10" s="110">
        <v>-0.2</v>
      </c>
      <c r="U10" s="110">
        <v>1.8</v>
      </c>
      <c r="V10" s="111">
        <v>-0.2</v>
      </c>
      <c r="W10" s="130">
        <v>3.1</v>
      </c>
      <c r="X10" s="131">
        <v>4</v>
      </c>
      <c r="Y10" s="131">
        <v>5.5</v>
      </c>
      <c r="Z10" s="132">
        <v>3.1</v>
      </c>
      <c r="AA10" s="151">
        <v>7.7</v>
      </c>
      <c r="AB10" s="152">
        <v>8</v>
      </c>
      <c r="AC10" s="152">
        <v>7</v>
      </c>
      <c r="AD10" s="153">
        <v>7</v>
      </c>
      <c r="AE10" s="172">
        <v>6.9</v>
      </c>
      <c r="AF10" s="173">
        <v>6.8</v>
      </c>
      <c r="AG10" s="173">
        <v>7.2</v>
      </c>
      <c r="AH10" s="174">
        <v>6.8</v>
      </c>
      <c r="AI10" s="178">
        <v>5</v>
      </c>
      <c r="AJ10" s="194">
        <v>3</v>
      </c>
      <c r="AK10" s="194">
        <v>1</v>
      </c>
      <c r="AL10" s="195">
        <v>1</v>
      </c>
      <c r="AM10" s="214">
        <v>0.5</v>
      </c>
      <c r="AN10" s="215">
        <v>-2</v>
      </c>
      <c r="AO10" s="215">
        <v>-5.5</v>
      </c>
      <c r="AP10" s="216">
        <v>-5.5</v>
      </c>
      <c r="AQ10" s="235">
        <v>-0.6</v>
      </c>
      <c r="AR10" s="236">
        <v>-3.8</v>
      </c>
      <c r="AS10" s="236">
        <v>-3</v>
      </c>
      <c r="AT10" s="237">
        <v>-3.8</v>
      </c>
      <c r="AU10" s="255">
        <v>-7.1</v>
      </c>
      <c r="AV10" s="256">
        <v>-6</v>
      </c>
      <c r="AW10" s="256">
        <v>-6.6</v>
      </c>
      <c r="AX10" s="257">
        <v>-7.1</v>
      </c>
      <c r="AY10" s="2" t="s">
        <v>20</v>
      </c>
    </row>
    <row r="11" spans="1:51" x14ac:dyDescent="0.25">
      <c r="A11" s="2" t="s">
        <v>39</v>
      </c>
      <c r="B11" s="398"/>
      <c r="C11" s="23">
        <v>2003</v>
      </c>
      <c r="D11" s="24">
        <v>2003</v>
      </c>
      <c r="E11" s="24">
        <v>2006</v>
      </c>
      <c r="F11" s="25">
        <v>2003</v>
      </c>
      <c r="G11" s="46">
        <v>2003</v>
      </c>
      <c r="H11" s="47">
        <v>2003</v>
      </c>
      <c r="I11" s="47">
        <v>2005</v>
      </c>
      <c r="J11" s="48">
        <v>2005</v>
      </c>
      <c r="K11" s="67">
        <v>2005</v>
      </c>
      <c r="L11" s="68">
        <v>2003</v>
      </c>
      <c r="M11" s="68">
        <v>2004</v>
      </c>
      <c r="N11" s="69">
        <v>2005</v>
      </c>
      <c r="O11" s="88">
        <v>2003</v>
      </c>
      <c r="P11" s="89">
        <v>2003</v>
      </c>
      <c r="Q11" s="89">
        <v>2001</v>
      </c>
      <c r="R11" s="90">
        <v>2003</v>
      </c>
      <c r="S11" s="109">
        <v>2005</v>
      </c>
      <c r="T11" s="110">
        <v>2005</v>
      </c>
      <c r="U11" s="110">
        <v>2004</v>
      </c>
      <c r="V11" s="111">
        <v>2005</v>
      </c>
      <c r="W11" s="130">
        <v>2006</v>
      </c>
      <c r="X11" s="131">
        <v>2001</v>
      </c>
      <c r="Y11" s="131">
        <v>2002</v>
      </c>
      <c r="Z11" s="132">
        <v>2006</v>
      </c>
      <c r="AA11" s="151">
        <v>2004</v>
      </c>
      <c r="AB11" s="152">
        <v>2002</v>
      </c>
      <c r="AC11" s="152">
        <v>2002</v>
      </c>
      <c r="AD11" s="153">
        <v>2002</v>
      </c>
      <c r="AE11" s="172">
        <v>2005</v>
      </c>
      <c r="AF11" s="173">
        <v>2005</v>
      </c>
      <c r="AG11" s="173">
        <v>2003</v>
      </c>
      <c r="AH11" s="174">
        <v>2005</v>
      </c>
      <c r="AI11" s="178">
        <v>2001</v>
      </c>
      <c r="AJ11" s="194">
        <v>2001</v>
      </c>
      <c r="AK11" s="194">
        <v>2003</v>
      </c>
      <c r="AL11" s="195">
        <v>2003</v>
      </c>
      <c r="AM11" s="214">
        <v>2002</v>
      </c>
      <c r="AN11" s="215">
        <v>2003</v>
      </c>
      <c r="AO11" s="215">
        <v>2003</v>
      </c>
      <c r="AP11" s="216">
        <v>2003</v>
      </c>
      <c r="AQ11" s="235">
        <v>2006</v>
      </c>
      <c r="AR11" s="236">
        <v>2005</v>
      </c>
      <c r="AS11" s="236">
        <v>2005</v>
      </c>
      <c r="AT11" s="237">
        <v>2005</v>
      </c>
      <c r="AU11" s="255">
        <v>2003</v>
      </c>
      <c r="AV11" s="256">
        <v>2001</v>
      </c>
      <c r="AW11" s="256">
        <v>2005</v>
      </c>
      <c r="AX11" s="257">
        <v>2003</v>
      </c>
      <c r="AY11" s="2" t="s">
        <v>39</v>
      </c>
    </row>
    <row r="12" spans="1:51" s="8" customFormat="1" x14ac:dyDescent="0.25">
      <c r="A12" s="2" t="s">
        <v>44</v>
      </c>
      <c r="B12" s="397"/>
      <c r="C12" s="20">
        <v>3.2</v>
      </c>
      <c r="D12" s="21">
        <v>9</v>
      </c>
      <c r="E12" s="21">
        <v>3.6</v>
      </c>
      <c r="F12" s="22">
        <v>9</v>
      </c>
      <c r="G12" s="43">
        <v>4.8</v>
      </c>
      <c r="H12" s="44">
        <v>6.8</v>
      </c>
      <c r="I12" s="44">
        <v>2.6</v>
      </c>
      <c r="J12" s="45">
        <v>6.8</v>
      </c>
      <c r="K12" s="64">
        <v>8.4</v>
      </c>
      <c r="L12" s="65">
        <v>1.4</v>
      </c>
      <c r="M12" s="65">
        <v>13.2</v>
      </c>
      <c r="N12" s="66">
        <v>13.2</v>
      </c>
      <c r="O12" s="85">
        <v>11.1</v>
      </c>
      <c r="P12" s="86">
        <v>9.6</v>
      </c>
      <c r="Q12" s="86">
        <v>12</v>
      </c>
      <c r="R12" s="87">
        <v>12</v>
      </c>
      <c r="S12" s="106">
        <v>13</v>
      </c>
      <c r="T12" s="107">
        <v>13.5</v>
      </c>
      <c r="U12" s="107">
        <v>13.4</v>
      </c>
      <c r="V12" s="108">
        <v>13.5</v>
      </c>
      <c r="W12" s="127">
        <v>12.4</v>
      </c>
      <c r="X12" s="128">
        <v>16.3</v>
      </c>
      <c r="Y12" s="128">
        <v>15.1</v>
      </c>
      <c r="Z12" s="129">
        <v>16.3</v>
      </c>
      <c r="AA12" s="148">
        <v>18.8</v>
      </c>
      <c r="AB12" s="149">
        <v>19.100000000000001</v>
      </c>
      <c r="AC12" s="149">
        <v>19.5</v>
      </c>
      <c r="AD12" s="150">
        <v>19.5</v>
      </c>
      <c r="AE12" s="169">
        <v>16.600000000000001</v>
      </c>
      <c r="AF12" s="170">
        <v>15.8</v>
      </c>
      <c r="AG12" s="170">
        <v>15.3</v>
      </c>
      <c r="AH12" s="171">
        <v>16.600000000000001</v>
      </c>
      <c r="AI12" s="191">
        <v>18.899999999999999</v>
      </c>
      <c r="AJ12" s="192">
        <v>18.899999999999999</v>
      </c>
      <c r="AK12" s="192">
        <v>16.600000000000001</v>
      </c>
      <c r="AL12" s="193">
        <v>18.899999999999999</v>
      </c>
      <c r="AM12" s="211">
        <v>15.2</v>
      </c>
      <c r="AN12" s="212">
        <v>14.3</v>
      </c>
      <c r="AO12" s="212">
        <v>15.2</v>
      </c>
      <c r="AP12" s="213">
        <v>15.2</v>
      </c>
      <c r="AQ12" s="232">
        <v>4.4000000000000004</v>
      </c>
      <c r="AR12" s="233">
        <v>13.6</v>
      </c>
      <c r="AS12" s="233">
        <v>10.4</v>
      </c>
      <c r="AT12" s="234">
        <v>13.6</v>
      </c>
      <c r="AU12" s="252">
        <v>11.6</v>
      </c>
      <c r="AV12" s="253">
        <v>8.4</v>
      </c>
      <c r="AW12" s="253">
        <v>8.6</v>
      </c>
      <c r="AX12" s="254">
        <v>11.6</v>
      </c>
      <c r="AY12" s="2" t="s">
        <v>44</v>
      </c>
    </row>
    <row r="13" spans="1:51" x14ac:dyDescent="0.25">
      <c r="A13" s="2" t="s">
        <v>45</v>
      </c>
      <c r="B13" s="398"/>
      <c r="C13" s="23">
        <v>10.1</v>
      </c>
      <c r="D13" s="24">
        <v>9.3000000000000007</v>
      </c>
      <c r="E13" s="24">
        <v>14</v>
      </c>
      <c r="F13" s="25">
        <v>14</v>
      </c>
      <c r="G13" s="46">
        <v>12.5</v>
      </c>
      <c r="H13" s="47">
        <v>11.5</v>
      </c>
      <c r="I13" s="47">
        <v>11</v>
      </c>
      <c r="J13" s="48">
        <v>12.5</v>
      </c>
      <c r="K13" s="67">
        <v>10</v>
      </c>
      <c r="L13" s="68">
        <v>11</v>
      </c>
      <c r="M13" s="68">
        <v>13.2</v>
      </c>
      <c r="N13" s="69">
        <v>13.2</v>
      </c>
      <c r="O13" s="88">
        <v>11.1</v>
      </c>
      <c r="P13" s="89">
        <v>13.3</v>
      </c>
      <c r="Q13" s="89">
        <v>13.4</v>
      </c>
      <c r="R13" s="90">
        <v>13.4</v>
      </c>
      <c r="S13" s="109">
        <v>15.4</v>
      </c>
      <c r="T13" s="110">
        <v>13.5</v>
      </c>
      <c r="U13" s="110">
        <v>13.4</v>
      </c>
      <c r="V13" s="111">
        <v>15.4</v>
      </c>
      <c r="W13" s="130">
        <v>16.5</v>
      </c>
      <c r="X13" s="131">
        <v>17.3</v>
      </c>
      <c r="Y13" s="131">
        <v>19</v>
      </c>
      <c r="Z13" s="132">
        <v>19</v>
      </c>
      <c r="AA13" s="151">
        <v>19</v>
      </c>
      <c r="AB13" s="152">
        <v>19.100000000000001</v>
      </c>
      <c r="AC13" s="152">
        <v>20</v>
      </c>
      <c r="AD13" s="153">
        <v>20</v>
      </c>
      <c r="AE13" s="172">
        <v>20.5</v>
      </c>
      <c r="AF13" s="173">
        <v>18.899999999999999</v>
      </c>
      <c r="AG13" s="173">
        <v>19</v>
      </c>
      <c r="AH13" s="174">
        <v>20.5</v>
      </c>
      <c r="AI13" s="178">
        <v>18.899999999999999</v>
      </c>
      <c r="AJ13" s="194">
        <v>18.899999999999999</v>
      </c>
      <c r="AK13" s="194">
        <v>16.600000000000001</v>
      </c>
      <c r="AL13" s="195">
        <v>18.899999999999999</v>
      </c>
      <c r="AM13" s="214">
        <v>17</v>
      </c>
      <c r="AN13" s="215">
        <v>16.5</v>
      </c>
      <c r="AO13" s="215">
        <v>16.5</v>
      </c>
      <c r="AP13" s="216">
        <v>17</v>
      </c>
      <c r="AQ13" s="235">
        <v>14</v>
      </c>
      <c r="AR13" s="236">
        <v>13.6</v>
      </c>
      <c r="AS13" s="236">
        <v>11.5</v>
      </c>
      <c r="AT13" s="237">
        <v>14</v>
      </c>
      <c r="AU13" s="255">
        <v>12</v>
      </c>
      <c r="AV13" s="256">
        <v>10.199999999999999</v>
      </c>
      <c r="AW13" s="256">
        <v>10.5</v>
      </c>
      <c r="AX13" s="257">
        <v>12</v>
      </c>
      <c r="AY13" s="2" t="s">
        <v>45</v>
      </c>
    </row>
    <row r="14" spans="1:51" x14ac:dyDescent="0.25">
      <c r="A14" s="2" t="s">
        <v>39</v>
      </c>
      <c r="B14" s="398"/>
      <c r="C14" s="23">
        <v>2005</v>
      </c>
      <c r="D14" s="24">
        <v>2004</v>
      </c>
      <c r="E14" s="24">
        <v>2002</v>
      </c>
      <c r="F14" s="25">
        <v>2002</v>
      </c>
      <c r="G14" s="46">
        <v>2004</v>
      </c>
      <c r="H14" s="47">
        <v>2002</v>
      </c>
      <c r="I14" s="47">
        <v>2002</v>
      </c>
      <c r="J14" s="48">
        <v>2004</v>
      </c>
      <c r="K14" s="67">
        <v>2002</v>
      </c>
      <c r="L14" s="68">
        <v>2002</v>
      </c>
      <c r="M14" s="68">
        <v>2005</v>
      </c>
      <c r="N14" s="69">
        <v>2006</v>
      </c>
      <c r="O14" s="88">
        <v>2006</v>
      </c>
      <c r="P14" s="89">
        <v>2003</v>
      </c>
      <c r="Q14" s="89">
        <v>2005</v>
      </c>
      <c r="R14" s="90">
        <v>2005</v>
      </c>
      <c r="S14" s="109">
        <v>2005</v>
      </c>
      <c r="T14" s="110">
        <v>2006</v>
      </c>
      <c r="U14" s="110">
        <v>2006</v>
      </c>
      <c r="V14" s="111">
        <v>2005</v>
      </c>
      <c r="W14" s="130">
        <v>2003</v>
      </c>
      <c r="X14" s="131">
        <v>2005</v>
      </c>
      <c r="Y14" s="131">
        <v>2001</v>
      </c>
      <c r="Z14" s="132">
        <v>2001</v>
      </c>
      <c r="AA14" s="151">
        <v>2001</v>
      </c>
      <c r="AB14" s="152">
        <v>2006</v>
      </c>
      <c r="AC14" s="152">
        <v>2001</v>
      </c>
      <c r="AD14" s="153">
        <v>2001</v>
      </c>
      <c r="AE14" s="172">
        <v>2004</v>
      </c>
      <c r="AF14" s="173">
        <v>2003</v>
      </c>
      <c r="AG14" s="173">
        <v>2001</v>
      </c>
      <c r="AH14" s="174">
        <v>2004</v>
      </c>
      <c r="AI14" s="178">
        <v>2006</v>
      </c>
      <c r="AJ14" s="194">
        <v>2006</v>
      </c>
      <c r="AK14" s="194">
        <v>2006</v>
      </c>
      <c r="AL14" s="195">
        <v>2006</v>
      </c>
      <c r="AM14" s="214">
        <v>2001</v>
      </c>
      <c r="AN14" s="215">
        <v>2001</v>
      </c>
      <c r="AO14" s="215">
        <v>2001</v>
      </c>
      <c r="AP14" s="216">
        <v>2001</v>
      </c>
      <c r="AQ14" s="235">
        <v>2005</v>
      </c>
      <c r="AR14" s="236">
        <v>2006</v>
      </c>
      <c r="AS14" s="236">
        <v>2001</v>
      </c>
      <c r="AT14" s="237">
        <v>2005</v>
      </c>
      <c r="AU14" s="255">
        <v>2001</v>
      </c>
      <c r="AV14" s="256">
        <v>2003</v>
      </c>
      <c r="AW14" s="256">
        <v>2002</v>
      </c>
      <c r="AX14" s="257">
        <v>2001</v>
      </c>
      <c r="AY14" s="2" t="s">
        <v>39</v>
      </c>
    </row>
    <row r="15" spans="1:51" s="8" customFormat="1" x14ac:dyDescent="0.25">
      <c r="A15" s="2" t="s">
        <v>21</v>
      </c>
      <c r="B15" s="397"/>
      <c r="C15" s="20">
        <v>3</v>
      </c>
      <c r="D15" s="21">
        <v>1</v>
      </c>
      <c r="E15" s="21">
        <v>9</v>
      </c>
      <c r="F15" s="22">
        <v>13</v>
      </c>
      <c r="G15" s="43">
        <v>3</v>
      </c>
      <c r="H15" s="44">
        <v>2</v>
      </c>
      <c r="I15" s="44">
        <v>4</v>
      </c>
      <c r="J15" s="45">
        <v>9</v>
      </c>
      <c r="K15" s="64">
        <v>6</v>
      </c>
      <c r="L15" s="65">
        <v>7</v>
      </c>
      <c r="M15" s="65">
        <v>2</v>
      </c>
      <c r="N15" s="66">
        <v>15</v>
      </c>
      <c r="O15" s="85">
        <v>3</v>
      </c>
      <c r="P15" s="86">
        <v>1</v>
      </c>
      <c r="Q15" s="86">
        <v>0</v>
      </c>
      <c r="R15" s="87">
        <v>4</v>
      </c>
      <c r="S15" s="106">
        <v>0</v>
      </c>
      <c r="T15" s="107">
        <v>0</v>
      </c>
      <c r="U15" s="107">
        <v>0</v>
      </c>
      <c r="V15" s="108">
        <v>0</v>
      </c>
      <c r="W15" s="127">
        <v>0</v>
      </c>
      <c r="X15" s="128">
        <v>0</v>
      </c>
      <c r="Y15" s="128">
        <v>0</v>
      </c>
      <c r="Z15" s="129">
        <v>0</v>
      </c>
      <c r="AA15" s="148">
        <v>0</v>
      </c>
      <c r="AB15" s="149">
        <v>0</v>
      </c>
      <c r="AC15" s="149">
        <v>0</v>
      </c>
      <c r="AD15" s="150">
        <v>0</v>
      </c>
      <c r="AE15" s="169">
        <v>0</v>
      </c>
      <c r="AF15" s="170">
        <v>0</v>
      </c>
      <c r="AG15" s="170">
        <v>0</v>
      </c>
      <c r="AH15" s="171">
        <v>0</v>
      </c>
      <c r="AI15" s="191">
        <v>0</v>
      </c>
      <c r="AJ15" s="192">
        <v>0</v>
      </c>
      <c r="AK15" s="192">
        <v>0</v>
      </c>
      <c r="AL15" s="193">
        <v>0</v>
      </c>
      <c r="AM15" s="211">
        <v>0</v>
      </c>
      <c r="AN15" s="212">
        <v>0</v>
      </c>
      <c r="AO15" s="212">
        <v>0</v>
      </c>
      <c r="AP15" s="213">
        <v>0</v>
      </c>
      <c r="AQ15" s="232">
        <v>3</v>
      </c>
      <c r="AR15" s="233">
        <v>0</v>
      </c>
      <c r="AS15" s="233">
        <v>0</v>
      </c>
      <c r="AT15" s="234">
        <v>3</v>
      </c>
      <c r="AU15" s="252">
        <v>1</v>
      </c>
      <c r="AV15" s="253">
        <v>4</v>
      </c>
      <c r="AW15" s="253">
        <v>4</v>
      </c>
      <c r="AX15" s="254">
        <v>9</v>
      </c>
      <c r="AY15" s="2" t="s">
        <v>21</v>
      </c>
    </row>
    <row r="16" spans="1:51" x14ac:dyDescent="0.25">
      <c r="A16" s="2" t="s">
        <v>22</v>
      </c>
      <c r="B16" s="398"/>
      <c r="C16" s="23">
        <v>4</v>
      </c>
      <c r="D16" s="24">
        <v>3.8</v>
      </c>
      <c r="E16" s="24">
        <v>3.2</v>
      </c>
      <c r="F16" s="25">
        <v>11</v>
      </c>
      <c r="G16" s="46">
        <v>3.2</v>
      </c>
      <c r="H16" s="47">
        <v>4.5999999999999996</v>
      </c>
      <c r="I16" s="47">
        <v>4.2</v>
      </c>
      <c r="J16" s="48">
        <v>12</v>
      </c>
      <c r="K16" s="67">
        <v>4.2</v>
      </c>
      <c r="L16" s="68">
        <v>1.2</v>
      </c>
      <c r="M16" s="68">
        <v>2.4</v>
      </c>
      <c r="N16" s="69">
        <v>7.8</v>
      </c>
      <c r="O16" s="88">
        <v>1.8</v>
      </c>
      <c r="P16" s="89">
        <v>1.6</v>
      </c>
      <c r="Q16" s="89">
        <v>0.4</v>
      </c>
      <c r="R16" s="90">
        <v>3.8</v>
      </c>
      <c r="S16" s="109">
        <v>0</v>
      </c>
      <c r="T16" s="110">
        <v>0.2</v>
      </c>
      <c r="U16" s="110">
        <v>0</v>
      </c>
      <c r="V16" s="111">
        <v>0.2</v>
      </c>
      <c r="W16" s="130">
        <v>0</v>
      </c>
      <c r="X16" s="131">
        <v>0</v>
      </c>
      <c r="Y16" s="131">
        <v>0</v>
      </c>
      <c r="Z16" s="132">
        <v>0</v>
      </c>
      <c r="AA16" s="151">
        <v>0</v>
      </c>
      <c r="AB16" s="152">
        <v>0</v>
      </c>
      <c r="AC16" s="152">
        <v>0</v>
      </c>
      <c r="AD16" s="153">
        <v>0</v>
      </c>
      <c r="AE16" s="172">
        <v>0</v>
      </c>
      <c r="AF16" s="173">
        <v>0</v>
      </c>
      <c r="AG16" s="173">
        <v>0</v>
      </c>
      <c r="AH16" s="174">
        <v>0</v>
      </c>
      <c r="AI16" s="178">
        <v>0</v>
      </c>
      <c r="AJ16" s="194">
        <v>0</v>
      </c>
      <c r="AK16" s="194">
        <v>0</v>
      </c>
      <c r="AL16" s="195">
        <v>0</v>
      </c>
      <c r="AM16" s="214">
        <v>0</v>
      </c>
      <c r="AN16" s="215">
        <v>0.4</v>
      </c>
      <c r="AO16" s="215">
        <v>1.2</v>
      </c>
      <c r="AP16" s="216">
        <v>1.6</v>
      </c>
      <c r="AQ16" s="235">
        <v>0</v>
      </c>
      <c r="AR16" s="236">
        <v>2.6</v>
      </c>
      <c r="AS16" s="236">
        <v>1.6</v>
      </c>
      <c r="AT16" s="237">
        <v>4.2</v>
      </c>
      <c r="AU16" s="255">
        <v>3</v>
      </c>
      <c r="AV16" s="256">
        <v>5</v>
      </c>
      <c r="AW16" s="256">
        <v>4</v>
      </c>
      <c r="AX16" s="257">
        <v>12</v>
      </c>
      <c r="AY16" s="2" t="s">
        <v>22</v>
      </c>
    </row>
    <row r="17" spans="1:51" s="8" customFormat="1" x14ac:dyDescent="0.25">
      <c r="A17" s="2" t="s">
        <v>23</v>
      </c>
      <c r="B17" s="397"/>
      <c r="C17" s="20">
        <v>0</v>
      </c>
      <c r="D17" s="21">
        <v>0</v>
      </c>
      <c r="E17" s="21">
        <v>2</v>
      </c>
      <c r="F17" s="22">
        <v>2</v>
      </c>
      <c r="G17" s="43">
        <v>0</v>
      </c>
      <c r="H17" s="44">
        <v>0</v>
      </c>
      <c r="I17" s="44">
        <v>0</v>
      </c>
      <c r="J17" s="45">
        <v>0</v>
      </c>
      <c r="K17" s="64">
        <v>2</v>
      </c>
      <c r="L17" s="65">
        <v>0</v>
      </c>
      <c r="M17" s="65">
        <v>0</v>
      </c>
      <c r="N17" s="66">
        <v>2</v>
      </c>
      <c r="O17" s="85">
        <v>0</v>
      </c>
      <c r="P17" s="86">
        <v>0</v>
      </c>
      <c r="Q17" s="86">
        <v>0</v>
      </c>
      <c r="R17" s="87">
        <v>0</v>
      </c>
      <c r="S17" s="106">
        <v>0</v>
      </c>
      <c r="T17" s="107">
        <v>0</v>
      </c>
      <c r="U17" s="107">
        <v>0</v>
      </c>
      <c r="V17" s="108">
        <v>0</v>
      </c>
      <c r="W17" s="127">
        <v>0</v>
      </c>
      <c r="X17" s="128">
        <v>0</v>
      </c>
      <c r="Y17" s="128">
        <v>0</v>
      </c>
      <c r="Z17" s="129">
        <v>0</v>
      </c>
      <c r="AA17" s="148">
        <v>0</v>
      </c>
      <c r="AB17" s="149">
        <v>0</v>
      </c>
      <c r="AC17" s="149">
        <v>0</v>
      </c>
      <c r="AD17" s="150">
        <v>0</v>
      </c>
      <c r="AE17" s="169">
        <v>0</v>
      </c>
      <c r="AF17" s="170">
        <v>0</v>
      </c>
      <c r="AG17" s="170">
        <v>0</v>
      </c>
      <c r="AH17" s="171">
        <v>0</v>
      </c>
      <c r="AI17" s="191">
        <v>0</v>
      </c>
      <c r="AJ17" s="192">
        <v>0</v>
      </c>
      <c r="AK17" s="192">
        <v>0</v>
      </c>
      <c r="AL17" s="193">
        <v>0</v>
      </c>
      <c r="AM17" s="211">
        <v>0</v>
      </c>
      <c r="AN17" s="212">
        <v>0</v>
      </c>
      <c r="AO17" s="212">
        <v>0</v>
      </c>
      <c r="AP17" s="213">
        <v>0</v>
      </c>
      <c r="AQ17" s="232">
        <v>0</v>
      </c>
      <c r="AR17" s="233">
        <v>0</v>
      </c>
      <c r="AS17" s="233">
        <v>0</v>
      </c>
      <c r="AT17" s="234">
        <v>0</v>
      </c>
      <c r="AU17" s="252">
        <v>0</v>
      </c>
      <c r="AV17" s="253">
        <v>0</v>
      </c>
      <c r="AW17" s="253">
        <v>0</v>
      </c>
      <c r="AX17" s="254">
        <v>0</v>
      </c>
      <c r="AY17" s="2" t="s">
        <v>23</v>
      </c>
    </row>
    <row r="18" spans="1:51" x14ac:dyDescent="0.25">
      <c r="A18" s="2" t="s">
        <v>24</v>
      </c>
      <c r="B18" s="398"/>
      <c r="C18" s="23">
        <v>1.4</v>
      </c>
      <c r="D18" s="24">
        <v>0.8</v>
      </c>
      <c r="E18" s="24">
        <v>0.2</v>
      </c>
      <c r="F18" s="25">
        <v>2.4</v>
      </c>
      <c r="G18" s="46">
        <v>0.2</v>
      </c>
      <c r="H18" s="47">
        <v>0.4</v>
      </c>
      <c r="I18" s="47">
        <v>1</v>
      </c>
      <c r="J18" s="48">
        <v>1.6</v>
      </c>
      <c r="K18" s="67">
        <v>0.8</v>
      </c>
      <c r="L18" s="68">
        <v>0</v>
      </c>
      <c r="M18" s="68">
        <v>0</v>
      </c>
      <c r="N18" s="69">
        <v>0.8</v>
      </c>
      <c r="O18" s="88">
        <v>0.2</v>
      </c>
      <c r="P18" s="89">
        <v>0</v>
      </c>
      <c r="Q18" s="89">
        <v>0</v>
      </c>
      <c r="R18" s="90">
        <v>0.2</v>
      </c>
      <c r="S18" s="109">
        <v>0</v>
      </c>
      <c r="T18" s="110">
        <v>0</v>
      </c>
      <c r="U18" s="110">
        <v>0</v>
      </c>
      <c r="V18" s="111">
        <v>0</v>
      </c>
      <c r="W18" s="130">
        <v>0</v>
      </c>
      <c r="X18" s="131">
        <v>0</v>
      </c>
      <c r="Y18" s="131">
        <v>0</v>
      </c>
      <c r="Z18" s="132">
        <v>0</v>
      </c>
      <c r="AA18" s="151">
        <v>0</v>
      </c>
      <c r="AB18" s="152">
        <v>0</v>
      </c>
      <c r="AC18" s="152">
        <v>0</v>
      </c>
      <c r="AD18" s="153">
        <v>0</v>
      </c>
      <c r="AE18" s="172">
        <v>0</v>
      </c>
      <c r="AF18" s="173">
        <v>0</v>
      </c>
      <c r="AG18" s="173">
        <v>0</v>
      </c>
      <c r="AH18" s="174">
        <v>0</v>
      </c>
      <c r="AI18" s="178">
        <v>0</v>
      </c>
      <c r="AJ18" s="194">
        <v>0</v>
      </c>
      <c r="AK18" s="194">
        <v>0</v>
      </c>
      <c r="AL18" s="195">
        <v>0</v>
      </c>
      <c r="AM18" s="214">
        <v>0</v>
      </c>
      <c r="AN18" s="215">
        <v>0</v>
      </c>
      <c r="AO18" s="215">
        <v>0.4</v>
      </c>
      <c r="AP18" s="216">
        <v>0.4</v>
      </c>
      <c r="AQ18" s="235">
        <v>0</v>
      </c>
      <c r="AR18" s="236">
        <v>0</v>
      </c>
      <c r="AS18" s="236">
        <v>0</v>
      </c>
      <c r="AT18" s="237">
        <v>0</v>
      </c>
      <c r="AU18" s="255">
        <v>0.2</v>
      </c>
      <c r="AV18" s="256">
        <v>0.4</v>
      </c>
      <c r="AW18" s="256">
        <v>0.4</v>
      </c>
      <c r="AX18" s="257">
        <v>1</v>
      </c>
      <c r="AY18" s="2" t="s">
        <v>24</v>
      </c>
    </row>
    <row r="19" spans="1:51" s="8" customFormat="1" x14ac:dyDescent="0.25">
      <c r="A19" s="2" t="s">
        <v>25</v>
      </c>
      <c r="B19" s="397"/>
      <c r="C19" s="20">
        <v>0</v>
      </c>
      <c r="D19" s="21">
        <v>0</v>
      </c>
      <c r="E19" s="21">
        <v>0</v>
      </c>
      <c r="F19" s="22">
        <v>0</v>
      </c>
      <c r="G19" s="43">
        <v>0</v>
      </c>
      <c r="H19" s="44">
        <v>0</v>
      </c>
      <c r="I19" s="44">
        <v>0</v>
      </c>
      <c r="J19" s="45">
        <v>0</v>
      </c>
      <c r="K19" s="64">
        <v>0</v>
      </c>
      <c r="L19" s="65">
        <v>0</v>
      </c>
      <c r="M19" s="65">
        <v>0</v>
      </c>
      <c r="N19" s="66">
        <v>0</v>
      </c>
      <c r="O19" s="85">
        <v>0</v>
      </c>
      <c r="P19" s="86">
        <v>0</v>
      </c>
      <c r="Q19" s="86">
        <v>0</v>
      </c>
      <c r="R19" s="87">
        <v>0</v>
      </c>
      <c r="S19" s="106">
        <v>0</v>
      </c>
      <c r="T19" s="107">
        <v>0</v>
      </c>
      <c r="U19" s="107">
        <v>0</v>
      </c>
      <c r="V19" s="108">
        <v>0</v>
      </c>
      <c r="W19" s="127">
        <v>0</v>
      </c>
      <c r="X19" s="128">
        <v>0</v>
      </c>
      <c r="Y19" s="128">
        <v>0</v>
      </c>
      <c r="Z19" s="129">
        <v>0</v>
      </c>
      <c r="AA19" s="148">
        <v>0</v>
      </c>
      <c r="AB19" s="149">
        <v>0</v>
      </c>
      <c r="AC19" s="149">
        <v>0</v>
      </c>
      <c r="AD19" s="150">
        <v>0</v>
      </c>
      <c r="AE19" s="169">
        <v>0</v>
      </c>
      <c r="AF19" s="170">
        <v>0</v>
      </c>
      <c r="AG19" s="170">
        <v>0</v>
      </c>
      <c r="AH19" s="171">
        <v>0</v>
      </c>
      <c r="AI19" s="191">
        <v>0</v>
      </c>
      <c r="AJ19" s="192">
        <v>0</v>
      </c>
      <c r="AK19" s="192">
        <v>0</v>
      </c>
      <c r="AL19" s="193">
        <v>0</v>
      </c>
      <c r="AM19" s="211">
        <v>0</v>
      </c>
      <c r="AN19" s="212">
        <v>0</v>
      </c>
      <c r="AO19" s="212">
        <v>0</v>
      </c>
      <c r="AP19" s="213">
        <v>0</v>
      </c>
      <c r="AQ19" s="232">
        <v>0</v>
      </c>
      <c r="AR19" s="233">
        <v>0</v>
      </c>
      <c r="AS19" s="233">
        <v>0</v>
      </c>
      <c r="AT19" s="234">
        <v>0</v>
      </c>
      <c r="AU19" s="252">
        <v>0</v>
      </c>
      <c r="AV19" s="253">
        <v>0</v>
      </c>
      <c r="AW19" s="253">
        <v>0</v>
      </c>
      <c r="AX19" s="254">
        <v>0</v>
      </c>
      <c r="AY19" s="2" t="s">
        <v>25</v>
      </c>
    </row>
    <row r="20" spans="1:51" x14ac:dyDescent="0.25">
      <c r="A20" s="2" t="s">
        <v>26</v>
      </c>
      <c r="B20" s="398"/>
      <c r="C20" s="23">
        <v>0</v>
      </c>
      <c r="D20" s="24">
        <v>0</v>
      </c>
      <c r="E20" s="24">
        <v>0</v>
      </c>
      <c r="F20" s="25">
        <v>0</v>
      </c>
      <c r="G20" s="46">
        <v>0</v>
      </c>
      <c r="H20" s="47">
        <v>0</v>
      </c>
      <c r="I20" s="47">
        <v>0.2</v>
      </c>
      <c r="J20" s="48">
        <v>0.2</v>
      </c>
      <c r="K20" s="67">
        <v>0.2</v>
      </c>
      <c r="L20" s="68">
        <v>0</v>
      </c>
      <c r="M20" s="68">
        <v>0</v>
      </c>
      <c r="N20" s="69">
        <v>0.2</v>
      </c>
      <c r="O20" s="88">
        <v>0</v>
      </c>
      <c r="P20" s="89">
        <v>0</v>
      </c>
      <c r="Q20" s="89">
        <v>0</v>
      </c>
      <c r="R20" s="90">
        <v>0</v>
      </c>
      <c r="S20" s="109">
        <v>0</v>
      </c>
      <c r="T20" s="110">
        <v>0</v>
      </c>
      <c r="U20" s="110">
        <v>0</v>
      </c>
      <c r="V20" s="111">
        <v>0</v>
      </c>
      <c r="W20" s="130">
        <v>0</v>
      </c>
      <c r="X20" s="131">
        <v>0</v>
      </c>
      <c r="Y20" s="131">
        <v>0</v>
      </c>
      <c r="Z20" s="132">
        <v>0</v>
      </c>
      <c r="AA20" s="151">
        <v>0</v>
      </c>
      <c r="AB20" s="152">
        <v>0</v>
      </c>
      <c r="AC20" s="152">
        <v>0</v>
      </c>
      <c r="AD20" s="153">
        <v>0</v>
      </c>
      <c r="AE20" s="172">
        <v>0</v>
      </c>
      <c r="AF20" s="173">
        <v>0</v>
      </c>
      <c r="AG20" s="173">
        <v>0</v>
      </c>
      <c r="AH20" s="174">
        <v>0</v>
      </c>
      <c r="AI20" s="178">
        <v>0</v>
      </c>
      <c r="AJ20" s="194">
        <v>0</v>
      </c>
      <c r="AK20" s="194">
        <v>0</v>
      </c>
      <c r="AL20" s="195">
        <v>0</v>
      </c>
      <c r="AM20" s="214">
        <v>0</v>
      </c>
      <c r="AN20" s="215">
        <v>0</v>
      </c>
      <c r="AO20" s="215">
        <v>0</v>
      </c>
      <c r="AP20" s="216">
        <v>0</v>
      </c>
      <c r="AQ20" s="235">
        <v>0</v>
      </c>
      <c r="AR20" s="236">
        <v>0</v>
      </c>
      <c r="AS20" s="236">
        <v>0</v>
      </c>
      <c r="AT20" s="237">
        <v>0</v>
      </c>
      <c r="AU20" s="255">
        <v>0</v>
      </c>
      <c r="AV20" s="256">
        <v>0</v>
      </c>
      <c r="AW20" s="256">
        <v>0</v>
      </c>
      <c r="AX20" s="257">
        <v>0</v>
      </c>
      <c r="AY20" s="2" t="s">
        <v>26</v>
      </c>
    </row>
    <row r="21" spans="1:51" s="299" customFormat="1" ht="13.8" thickBot="1" x14ac:dyDescent="0.3">
      <c r="A21" s="6"/>
      <c r="B21" s="399"/>
      <c r="C21" s="26"/>
      <c r="D21" s="27"/>
      <c r="E21" s="27"/>
      <c r="F21" s="28"/>
      <c r="G21" s="49"/>
      <c r="H21" s="50"/>
      <c r="I21" s="50"/>
      <c r="J21" s="51"/>
      <c r="K21" s="70"/>
      <c r="L21" s="71"/>
      <c r="M21" s="71"/>
      <c r="N21" s="72"/>
      <c r="O21" s="91"/>
      <c r="P21" s="92"/>
      <c r="Q21" s="92"/>
      <c r="R21" s="93"/>
      <c r="S21" s="112"/>
      <c r="T21" s="113"/>
      <c r="U21" s="113"/>
      <c r="V21" s="114"/>
      <c r="W21" s="133"/>
      <c r="X21" s="134"/>
      <c r="Y21" s="134"/>
      <c r="Z21" s="135"/>
      <c r="AA21" s="154"/>
      <c r="AB21" s="155"/>
      <c r="AC21" s="155"/>
      <c r="AD21" s="156"/>
      <c r="AE21" s="175"/>
      <c r="AF21" s="176"/>
      <c r="AG21" s="176"/>
      <c r="AH21" s="177"/>
      <c r="AI21" s="196"/>
      <c r="AJ21" s="197"/>
      <c r="AK21" s="197"/>
      <c r="AL21" s="198"/>
      <c r="AM21" s="217"/>
      <c r="AN21" s="218"/>
      <c r="AO21" s="218"/>
      <c r="AP21" s="219"/>
      <c r="AQ21" s="238"/>
      <c r="AR21" s="239"/>
      <c r="AS21" s="239"/>
      <c r="AT21" s="240"/>
      <c r="AU21" s="258"/>
      <c r="AV21" s="259"/>
      <c r="AW21" s="259"/>
      <c r="AX21" s="260"/>
      <c r="AY21" s="6"/>
    </row>
    <row r="22" spans="1:51" s="8" customFormat="1" ht="13.8" thickTop="1" x14ac:dyDescent="0.25">
      <c r="A22" s="4" t="s">
        <v>27</v>
      </c>
      <c r="B22" s="395"/>
      <c r="C22" s="20">
        <v>5.27</v>
      </c>
      <c r="D22" s="21">
        <v>7.89</v>
      </c>
      <c r="E22" s="21">
        <v>3.85</v>
      </c>
      <c r="F22" s="22">
        <v>5.61</v>
      </c>
      <c r="G22" s="43">
        <v>5.63</v>
      </c>
      <c r="H22" s="44">
        <v>8.5</v>
      </c>
      <c r="I22" s="44">
        <v>4.0999999999999996</v>
      </c>
      <c r="J22" s="45">
        <v>6.22</v>
      </c>
      <c r="K22" s="64">
        <v>7.83</v>
      </c>
      <c r="L22" s="65">
        <v>6.9</v>
      </c>
      <c r="M22" s="65">
        <v>14.2</v>
      </c>
      <c r="N22" s="66">
        <v>9.8000000000000007</v>
      </c>
      <c r="O22" s="85">
        <v>13</v>
      </c>
      <c r="P22" s="86">
        <v>17.899999999999999</v>
      </c>
      <c r="Q22" s="86">
        <v>17</v>
      </c>
      <c r="R22" s="87">
        <v>15</v>
      </c>
      <c r="S22" s="106">
        <v>18.399999999999999</v>
      </c>
      <c r="T22" s="107">
        <v>20</v>
      </c>
      <c r="U22" s="107">
        <v>16</v>
      </c>
      <c r="V22" s="108">
        <v>18</v>
      </c>
      <c r="W22" s="127">
        <v>22.2</v>
      </c>
      <c r="X22" s="128">
        <v>25.1</v>
      </c>
      <c r="Y22" s="128">
        <v>22</v>
      </c>
      <c r="Z22" s="129">
        <v>23.1</v>
      </c>
      <c r="AA22" s="148">
        <v>27.2</v>
      </c>
      <c r="AB22" s="149">
        <v>29.8</v>
      </c>
      <c r="AC22" s="149">
        <v>29.5</v>
      </c>
      <c r="AD22" s="150">
        <v>28.9</v>
      </c>
      <c r="AE22" s="169">
        <v>22.6</v>
      </c>
      <c r="AF22" s="170">
        <v>21.2</v>
      </c>
      <c r="AG22" s="170">
        <v>20.9</v>
      </c>
      <c r="AH22" s="171">
        <v>21.6</v>
      </c>
      <c r="AI22" s="191">
        <v>24.2</v>
      </c>
      <c r="AJ22" s="192">
        <v>24.7</v>
      </c>
      <c r="AK22" s="192">
        <v>22.5</v>
      </c>
      <c r="AL22" s="193">
        <v>23.8</v>
      </c>
      <c r="AM22" s="211">
        <v>18.899999999999999</v>
      </c>
      <c r="AN22" s="212">
        <v>19.3</v>
      </c>
      <c r="AO22" s="212">
        <v>18.100000000000001</v>
      </c>
      <c r="AP22" s="213">
        <v>18.7</v>
      </c>
      <c r="AQ22" s="232">
        <v>12.6</v>
      </c>
      <c r="AR22" s="233">
        <v>13.4</v>
      </c>
      <c r="AS22" s="233">
        <v>13.2</v>
      </c>
      <c r="AT22" s="234">
        <v>13.1</v>
      </c>
      <c r="AU22" s="252">
        <v>11.9</v>
      </c>
      <c r="AV22" s="253">
        <v>8.35</v>
      </c>
      <c r="AW22" s="253">
        <v>6.23</v>
      </c>
      <c r="AX22" s="254">
        <v>8.74</v>
      </c>
      <c r="AY22" s="4" t="s">
        <v>27</v>
      </c>
    </row>
    <row r="23" spans="1:51" x14ac:dyDescent="0.25">
      <c r="A23" s="5" t="s">
        <v>28</v>
      </c>
      <c r="B23" s="398"/>
      <c r="C23" s="23">
        <v>6.98</v>
      </c>
      <c r="D23" s="24">
        <v>7.6079999999999997</v>
      </c>
      <c r="E23" s="24">
        <v>8.17</v>
      </c>
      <c r="F23" s="25">
        <v>7.6039999999999992</v>
      </c>
      <c r="G23" s="46">
        <v>9.9239999999999995</v>
      </c>
      <c r="H23" s="47">
        <v>7.6</v>
      </c>
      <c r="I23" s="47">
        <v>7.008</v>
      </c>
      <c r="J23" s="48">
        <v>8.23</v>
      </c>
      <c r="K23" s="67">
        <v>8.8120000000000012</v>
      </c>
      <c r="L23" s="68">
        <v>12.4</v>
      </c>
      <c r="M23" s="68">
        <v>14.075999999999999</v>
      </c>
      <c r="N23" s="69">
        <v>11.856</v>
      </c>
      <c r="O23" s="88">
        <v>14.156000000000001</v>
      </c>
      <c r="P23" s="89">
        <v>14.664000000000001</v>
      </c>
      <c r="Q23" s="89">
        <v>17.260000000000002</v>
      </c>
      <c r="R23" s="90">
        <v>15.363999999999999</v>
      </c>
      <c r="S23" s="109">
        <v>16.399999999999999</v>
      </c>
      <c r="T23" s="110">
        <v>18.484000000000002</v>
      </c>
      <c r="U23" s="110">
        <v>20.16</v>
      </c>
      <c r="V23" s="111">
        <v>18.38</v>
      </c>
      <c r="W23" s="130">
        <v>20.464000000000002</v>
      </c>
      <c r="X23" s="131">
        <v>21.623999999999999</v>
      </c>
      <c r="Y23" s="131">
        <v>23.383999999999997</v>
      </c>
      <c r="Z23" s="132">
        <v>21.803999999999998</v>
      </c>
      <c r="AA23" s="151">
        <v>20.964000000000002</v>
      </c>
      <c r="AB23" s="152">
        <v>23.3</v>
      </c>
      <c r="AC23" s="152">
        <v>24.356000000000002</v>
      </c>
      <c r="AD23" s="153">
        <v>22.936</v>
      </c>
      <c r="AE23" s="172">
        <v>25.204000000000001</v>
      </c>
      <c r="AF23" s="173">
        <v>24.88</v>
      </c>
      <c r="AG23" s="173">
        <v>23.36</v>
      </c>
      <c r="AH23" s="174">
        <v>24.44</v>
      </c>
      <c r="AI23" s="178">
        <v>22.436</v>
      </c>
      <c r="AJ23" s="194">
        <v>20.443999999999999</v>
      </c>
      <c r="AK23" s="194">
        <v>18.763999999999999</v>
      </c>
      <c r="AL23" s="195">
        <v>20.776</v>
      </c>
      <c r="AM23" s="214">
        <v>17.744</v>
      </c>
      <c r="AN23" s="215">
        <v>16.504000000000001</v>
      </c>
      <c r="AO23" s="215">
        <v>15.356</v>
      </c>
      <c r="AP23" s="216">
        <v>16.503999999999998</v>
      </c>
      <c r="AQ23" s="235">
        <v>13.04</v>
      </c>
      <c r="AR23" s="236">
        <v>10.212</v>
      </c>
      <c r="AS23" s="236">
        <v>9.6720000000000006</v>
      </c>
      <c r="AT23" s="237">
        <v>10.964</v>
      </c>
      <c r="AU23" s="255">
        <v>7.1120000000000001</v>
      </c>
      <c r="AV23" s="256">
        <v>5.8460000000000001</v>
      </c>
      <c r="AW23" s="256">
        <v>7.8180000000000005</v>
      </c>
      <c r="AX23" s="257">
        <v>6.9560000000000004</v>
      </c>
      <c r="AY23" s="5" t="s">
        <v>28</v>
      </c>
    </row>
    <row r="24" spans="1:51" x14ac:dyDescent="0.25">
      <c r="A24" s="5" t="s">
        <v>41</v>
      </c>
      <c r="B24" s="398"/>
      <c r="C24" s="23">
        <v>3.35</v>
      </c>
      <c r="D24" s="24">
        <v>3.75</v>
      </c>
      <c r="E24" s="24">
        <v>3.85</v>
      </c>
      <c r="F24" s="25">
        <v>5.61</v>
      </c>
      <c r="G24" s="46">
        <v>5.63</v>
      </c>
      <c r="H24" s="47">
        <v>4.3099999999999996</v>
      </c>
      <c r="I24" s="47">
        <v>2.44</v>
      </c>
      <c r="J24" s="48">
        <v>6.22</v>
      </c>
      <c r="K24" s="67">
        <v>4.74</v>
      </c>
      <c r="L24" s="68">
        <v>6.9</v>
      </c>
      <c r="M24" s="68">
        <v>11.9</v>
      </c>
      <c r="N24" s="69">
        <v>9.8000000000000007</v>
      </c>
      <c r="O24" s="88">
        <v>10.7</v>
      </c>
      <c r="P24" s="89">
        <v>10.9</v>
      </c>
      <c r="Q24" s="89">
        <v>13.8</v>
      </c>
      <c r="R24" s="90">
        <v>12.9</v>
      </c>
      <c r="S24" s="109">
        <v>14.2</v>
      </c>
      <c r="T24" s="110">
        <v>15.9</v>
      </c>
      <c r="U24" s="110">
        <v>16</v>
      </c>
      <c r="V24" s="111">
        <v>17</v>
      </c>
      <c r="W24" s="130">
        <v>17.3</v>
      </c>
      <c r="X24" s="131">
        <v>20.9</v>
      </c>
      <c r="Y24" s="131">
        <v>19.8</v>
      </c>
      <c r="Z24" s="132">
        <v>23.5</v>
      </c>
      <c r="AA24" s="151">
        <v>18.399999999999999</v>
      </c>
      <c r="AB24" s="152">
        <v>19.8</v>
      </c>
      <c r="AC24" s="152">
        <v>22.4</v>
      </c>
      <c r="AD24" s="153">
        <v>21.9</v>
      </c>
      <c r="AE24" s="172">
        <v>22</v>
      </c>
      <c r="AF24" s="173">
        <v>21.2</v>
      </c>
      <c r="AG24" s="173">
        <v>20.9</v>
      </c>
      <c r="AH24" s="174">
        <v>21.6</v>
      </c>
      <c r="AI24" s="178">
        <v>18.3</v>
      </c>
      <c r="AJ24" s="194">
        <v>17.399999999999999</v>
      </c>
      <c r="AK24" s="194">
        <v>22.5</v>
      </c>
      <c r="AL24" s="195">
        <v>18.100000000000001</v>
      </c>
      <c r="AM24" s="214">
        <v>16.399999999999999</v>
      </c>
      <c r="AN24" s="215">
        <v>12.9</v>
      </c>
      <c r="AO24" s="215">
        <v>10</v>
      </c>
      <c r="AP24" s="216">
        <v>13.5</v>
      </c>
      <c r="AQ24" s="235">
        <v>12.1</v>
      </c>
      <c r="AR24" s="236">
        <v>7.95</v>
      </c>
      <c r="AS24" s="236">
        <v>6.36</v>
      </c>
      <c r="AT24" s="237">
        <v>10.4</v>
      </c>
      <c r="AU24" s="255">
        <v>5.69</v>
      </c>
      <c r="AV24" s="256">
        <v>2.8</v>
      </c>
      <c r="AW24" s="256">
        <v>5.09</v>
      </c>
      <c r="AX24" s="257">
        <v>5.63</v>
      </c>
      <c r="AY24" s="5" t="s">
        <v>41</v>
      </c>
    </row>
    <row r="25" spans="1:51" x14ac:dyDescent="0.25">
      <c r="A25" s="5" t="s">
        <v>39</v>
      </c>
      <c r="B25" s="398"/>
      <c r="C25" s="23">
        <v>2002</v>
      </c>
      <c r="D25" s="24">
        <v>2001</v>
      </c>
      <c r="E25" s="24">
        <v>2006</v>
      </c>
      <c r="F25" s="25">
        <v>2006</v>
      </c>
      <c r="G25" s="46">
        <v>2006</v>
      </c>
      <c r="H25" s="47">
        <v>2003</v>
      </c>
      <c r="I25" s="47">
        <v>2005</v>
      </c>
      <c r="J25" s="48">
        <v>2006</v>
      </c>
      <c r="K25" s="67">
        <v>2005</v>
      </c>
      <c r="L25" s="68">
        <v>2006</v>
      </c>
      <c r="M25" s="68">
        <v>2001</v>
      </c>
      <c r="N25" s="69">
        <v>2006</v>
      </c>
      <c r="O25" s="88">
        <v>2003</v>
      </c>
      <c r="P25" s="89">
        <v>2001</v>
      </c>
      <c r="Q25" s="89">
        <v>2001</v>
      </c>
      <c r="R25" s="90">
        <v>2001</v>
      </c>
      <c r="S25" s="109">
        <v>2002</v>
      </c>
      <c r="T25" s="110">
        <v>2005</v>
      </c>
      <c r="U25" s="110">
        <v>2006</v>
      </c>
      <c r="V25" s="111">
        <v>2002</v>
      </c>
      <c r="W25" s="130">
        <v>2001</v>
      </c>
      <c r="X25" s="131">
        <v>2002</v>
      </c>
      <c r="Y25" s="131">
        <v>2002</v>
      </c>
      <c r="Z25" s="132">
        <v>2005</v>
      </c>
      <c r="AA25" s="151">
        <v>2002</v>
      </c>
      <c r="AB25" s="152">
        <v>2001</v>
      </c>
      <c r="AC25" s="152">
        <v>2003</v>
      </c>
      <c r="AD25" s="153">
        <v>2002</v>
      </c>
      <c r="AE25" s="172">
        <v>2001</v>
      </c>
      <c r="AF25" s="173">
        <v>2006</v>
      </c>
      <c r="AG25" s="173">
        <v>2006</v>
      </c>
      <c r="AH25" s="174">
        <v>2006</v>
      </c>
      <c r="AI25" s="178">
        <v>2001</v>
      </c>
      <c r="AJ25" s="194">
        <v>2001</v>
      </c>
      <c r="AK25" s="194">
        <v>2006</v>
      </c>
      <c r="AL25" s="195">
        <v>2001</v>
      </c>
      <c r="AM25" s="214">
        <v>2003</v>
      </c>
      <c r="AN25" s="215">
        <v>2002</v>
      </c>
      <c r="AO25" s="215">
        <v>2003</v>
      </c>
      <c r="AP25" s="216">
        <v>2003</v>
      </c>
      <c r="AQ25" s="235">
        <v>2004</v>
      </c>
      <c r="AR25" s="236">
        <v>2001</v>
      </c>
      <c r="AS25" s="236">
        <v>2005</v>
      </c>
      <c r="AT25" s="237">
        <v>2001</v>
      </c>
      <c r="AU25" s="255">
        <v>2002</v>
      </c>
      <c r="AV25" s="256">
        <v>2001</v>
      </c>
      <c r="AW25" s="256">
        <v>2001</v>
      </c>
      <c r="AX25" s="257">
        <v>2001</v>
      </c>
      <c r="AY25" s="5" t="s">
        <v>39</v>
      </c>
    </row>
    <row r="26" spans="1:51" x14ac:dyDescent="0.25">
      <c r="A26" s="5" t="s">
        <v>42</v>
      </c>
      <c r="B26" s="398"/>
      <c r="C26" s="23">
        <v>11.3</v>
      </c>
      <c r="D26" s="24">
        <v>8.92</v>
      </c>
      <c r="E26" s="24">
        <v>12.1</v>
      </c>
      <c r="F26" s="25">
        <v>8.6999999999999993</v>
      </c>
      <c r="G26" s="46">
        <v>12.8</v>
      </c>
      <c r="H26" s="47">
        <v>9.9499999999999993</v>
      </c>
      <c r="I26" s="47">
        <v>12.5</v>
      </c>
      <c r="J26" s="48">
        <v>10.6</v>
      </c>
      <c r="K26" s="67">
        <v>12.2</v>
      </c>
      <c r="L26" s="68">
        <v>13.6</v>
      </c>
      <c r="M26" s="68">
        <v>16.899999999999999</v>
      </c>
      <c r="N26" s="69">
        <v>14.1</v>
      </c>
      <c r="O26" s="88">
        <v>17</v>
      </c>
      <c r="P26" s="89">
        <v>18.7</v>
      </c>
      <c r="Q26" s="89">
        <v>20.399999999999999</v>
      </c>
      <c r="R26" s="90">
        <v>16.399999999999999</v>
      </c>
      <c r="S26" s="109">
        <v>18.5</v>
      </c>
      <c r="T26" s="110">
        <v>21</v>
      </c>
      <c r="U26" s="110">
        <v>22.4</v>
      </c>
      <c r="V26" s="111">
        <v>19.2</v>
      </c>
      <c r="W26" s="130">
        <v>23</v>
      </c>
      <c r="X26" s="131">
        <v>25.1</v>
      </c>
      <c r="Y26" s="131">
        <v>27.4</v>
      </c>
      <c r="Z26" s="132">
        <v>20</v>
      </c>
      <c r="AA26" s="151">
        <v>27.2</v>
      </c>
      <c r="AB26" s="152">
        <v>29.8</v>
      </c>
      <c r="AC26" s="152">
        <v>29.5</v>
      </c>
      <c r="AD26" s="153">
        <v>28.9</v>
      </c>
      <c r="AE26" s="172">
        <v>32.1</v>
      </c>
      <c r="AF26" s="173">
        <v>26.5</v>
      </c>
      <c r="AG26" s="173">
        <v>28</v>
      </c>
      <c r="AH26" s="174">
        <v>26.9</v>
      </c>
      <c r="AI26" s="178">
        <v>26.6</v>
      </c>
      <c r="AJ26" s="194">
        <v>25.1</v>
      </c>
      <c r="AK26" s="194">
        <v>17.5</v>
      </c>
      <c r="AL26" s="195">
        <v>23.8</v>
      </c>
      <c r="AM26" s="214">
        <v>19.100000000000001</v>
      </c>
      <c r="AN26" s="215">
        <v>20.399999999999999</v>
      </c>
      <c r="AO26" s="215">
        <v>18.899999999999999</v>
      </c>
      <c r="AP26" s="216">
        <v>18.8</v>
      </c>
      <c r="AQ26" s="235">
        <v>15.2</v>
      </c>
      <c r="AR26" s="236">
        <v>13.4</v>
      </c>
      <c r="AS26" s="236">
        <v>13.2</v>
      </c>
      <c r="AT26" s="237">
        <v>13.1</v>
      </c>
      <c r="AU26" s="255">
        <v>11.9</v>
      </c>
      <c r="AV26" s="256">
        <v>9.0299999999999994</v>
      </c>
      <c r="AW26" s="256">
        <v>12.5</v>
      </c>
      <c r="AX26" s="257">
        <v>8.74</v>
      </c>
      <c r="AY26" s="5" t="s">
        <v>42</v>
      </c>
    </row>
    <row r="27" spans="1:51" x14ac:dyDescent="0.25">
      <c r="A27" s="5" t="s">
        <v>39</v>
      </c>
      <c r="B27" s="398"/>
      <c r="C27" s="23">
        <v>2005</v>
      </c>
      <c r="D27" s="24">
        <v>2005</v>
      </c>
      <c r="E27" s="24">
        <v>2002</v>
      </c>
      <c r="F27" s="25">
        <v>2005</v>
      </c>
      <c r="G27" s="46">
        <v>2004</v>
      </c>
      <c r="H27" s="47">
        <v>2002</v>
      </c>
      <c r="I27" s="47">
        <v>2003</v>
      </c>
      <c r="J27" s="48">
        <v>2002</v>
      </c>
      <c r="K27" s="67">
        <v>2003</v>
      </c>
      <c r="L27" s="68">
        <v>2004</v>
      </c>
      <c r="M27" s="68">
        <v>2003</v>
      </c>
      <c r="N27" s="69">
        <v>2003</v>
      </c>
      <c r="O27" s="88">
        <v>2002</v>
      </c>
      <c r="P27" s="89">
        <v>2003</v>
      </c>
      <c r="Q27" s="89">
        <v>2004</v>
      </c>
      <c r="R27" s="90">
        <v>2004</v>
      </c>
      <c r="S27" s="109">
        <v>2003</v>
      </c>
      <c r="T27" s="110">
        <v>2004</v>
      </c>
      <c r="U27" s="110">
        <v>2001</v>
      </c>
      <c r="V27" s="111">
        <v>2001</v>
      </c>
      <c r="W27" s="130">
        <v>2003</v>
      </c>
      <c r="X27" s="131">
        <v>2006</v>
      </c>
      <c r="Y27" s="131">
        <v>2005</v>
      </c>
      <c r="Z27" s="132">
        <v>2002</v>
      </c>
      <c r="AA27" s="151">
        <v>2006</v>
      </c>
      <c r="AB27" s="152">
        <v>2006</v>
      </c>
      <c r="AC27" s="152">
        <v>2006</v>
      </c>
      <c r="AD27" s="153">
        <v>2006</v>
      </c>
      <c r="AE27" s="172">
        <v>2003</v>
      </c>
      <c r="AF27" s="173">
        <v>2002</v>
      </c>
      <c r="AG27" s="173">
        <v>2001</v>
      </c>
      <c r="AH27" s="174">
        <v>2003</v>
      </c>
      <c r="AI27" s="178">
        <v>2004</v>
      </c>
      <c r="AJ27" s="194">
        <v>2003</v>
      </c>
      <c r="AK27" s="194">
        <v>2002</v>
      </c>
      <c r="AL27" s="195">
        <v>2006</v>
      </c>
      <c r="AM27" s="214">
        <v>2001</v>
      </c>
      <c r="AN27" s="215">
        <v>2001</v>
      </c>
      <c r="AO27" s="215">
        <v>2005</v>
      </c>
      <c r="AP27" s="216">
        <v>2001</v>
      </c>
      <c r="AQ27" s="235">
        <v>2005</v>
      </c>
      <c r="AR27" s="236">
        <v>2006</v>
      </c>
      <c r="AS27" s="236">
        <v>2006</v>
      </c>
      <c r="AT27" s="237">
        <v>2006</v>
      </c>
      <c r="AU27" s="255">
        <v>2006</v>
      </c>
      <c r="AV27" s="256">
        <v>2003</v>
      </c>
      <c r="AW27" s="256">
        <v>2002</v>
      </c>
      <c r="AX27" s="257">
        <v>2006</v>
      </c>
      <c r="AY27" s="5" t="s">
        <v>39</v>
      </c>
    </row>
    <row r="28" spans="1:51" s="8" customFormat="1" x14ac:dyDescent="0.25">
      <c r="A28" s="2" t="s">
        <v>29</v>
      </c>
      <c r="B28" s="397"/>
      <c r="C28" s="20">
        <v>7.9</v>
      </c>
      <c r="D28" s="21">
        <v>11.5</v>
      </c>
      <c r="E28" s="21">
        <v>9.4</v>
      </c>
      <c r="F28" s="22">
        <v>11.5</v>
      </c>
      <c r="G28" s="43">
        <v>8.1999999999999993</v>
      </c>
      <c r="H28" s="44">
        <v>11.8</v>
      </c>
      <c r="I28" s="44">
        <v>6.9</v>
      </c>
      <c r="J28" s="45">
        <v>11.8</v>
      </c>
      <c r="K28" s="64">
        <v>13</v>
      </c>
      <c r="L28" s="65">
        <v>10.8</v>
      </c>
      <c r="M28" s="65">
        <v>18.5</v>
      </c>
      <c r="N28" s="66">
        <v>18.5</v>
      </c>
      <c r="O28" s="85">
        <v>14.7</v>
      </c>
      <c r="P28" s="86">
        <v>18.100000000000001</v>
      </c>
      <c r="Q28" s="86">
        <v>21.1</v>
      </c>
      <c r="R28" s="87">
        <v>21.1</v>
      </c>
      <c r="S28" s="106">
        <v>24.5</v>
      </c>
      <c r="T28" s="107">
        <v>24.5</v>
      </c>
      <c r="U28" s="107">
        <v>18.899999999999999</v>
      </c>
      <c r="V28" s="108">
        <v>24.5</v>
      </c>
      <c r="W28" s="127">
        <v>28</v>
      </c>
      <c r="X28" s="128">
        <v>32</v>
      </c>
      <c r="Y28" s="128">
        <v>27.8</v>
      </c>
      <c r="Z28" s="129">
        <v>32</v>
      </c>
      <c r="AA28" s="148">
        <v>30.6</v>
      </c>
      <c r="AB28" s="149">
        <v>36.4</v>
      </c>
      <c r="AC28" s="149">
        <v>35.200000000000003</v>
      </c>
      <c r="AD28" s="150">
        <v>36.4</v>
      </c>
      <c r="AE28" s="169">
        <v>26.3</v>
      </c>
      <c r="AF28" s="170">
        <v>23.7</v>
      </c>
      <c r="AG28" s="170">
        <v>23.4</v>
      </c>
      <c r="AH28" s="171">
        <v>26.3</v>
      </c>
      <c r="AI28" s="191">
        <v>29.4</v>
      </c>
      <c r="AJ28" s="192">
        <v>29.3</v>
      </c>
      <c r="AK28" s="192">
        <v>27.7</v>
      </c>
      <c r="AL28" s="193">
        <v>29.4</v>
      </c>
      <c r="AM28" s="211">
        <v>21.7</v>
      </c>
      <c r="AN28" s="212">
        <v>20.9</v>
      </c>
      <c r="AO28" s="212">
        <v>20</v>
      </c>
      <c r="AP28" s="213">
        <v>21.7</v>
      </c>
      <c r="AQ28" s="232">
        <v>14.3</v>
      </c>
      <c r="AR28" s="233">
        <v>15.8</v>
      </c>
      <c r="AS28" s="233">
        <v>16.8</v>
      </c>
      <c r="AT28" s="234">
        <v>16.8</v>
      </c>
      <c r="AU28" s="252">
        <v>15.4</v>
      </c>
      <c r="AV28" s="253">
        <v>11.9</v>
      </c>
      <c r="AW28" s="253">
        <v>13.5</v>
      </c>
      <c r="AX28" s="254">
        <v>15.4</v>
      </c>
      <c r="AY28" s="2" t="s">
        <v>29</v>
      </c>
    </row>
    <row r="29" spans="1:51" x14ac:dyDescent="0.25">
      <c r="A29" s="2" t="s">
        <v>30</v>
      </c>
      <c r="B29" s="398"/>
      <c r="C29" s="23">
        <v>14.2</v>
      </c>
      <c r="D29" s="24">
        <v>13.1</v>
      </c>
      <c r="E29" s="24">
        <v>14.5</v>
      </c>
      <c r="F29" s="25">
        <v>14.5</v>
      </c>
      <c r="G29" s="46">
        <v>18.2</v>
      </c>
      <c r="H29" s="47">
        <v>14</v>
      </c>
      <c r="I29" s="47">
        <v>15.1</v>
      </c>
      <c r="J29" s="48">
        <v>18.2</v>
      </c>
      <c r="K29" s="67">
        <v>17.3</v>
      </c>
      <c r="L29" s="68">
        <v>22.3</v>
      </c>
      <c r="M29" s="68">
        <v>20</v>
      </c>
      <c r="N29" s="69">
        <v>22.3</v>
      </c>
      <c r="O29" s="88">
        <v>22.5</v>
      </c>
      <c r="P29" s="89">
        <v>24.8</v>
      </c>
      <c r="Q29" s="89">
        <v>24</v>
      </c>
      <c r="R29" s="90">
        <v>24.8</v>
      </c>
      <c r="S29" s="109">
        <v>28.5</v>
      </c>
      <c r="T29" s="110">
        <v>28</v>
      </c>
      <c r="U29" s="110">
        <v>32</v>
      </c>
      <c r="V29" s="111">
        <v>32</v>
      </c>
      <c r="W29" s="130">
        <v>32.700000000000003</v>
      </c>
      <c r="X29" s="131">
        <v>32</v>
      </c>
      <c r="Y29" s="131">
        <v>34</v>
      </c>
      <c r="Z29" s="132">
        <v>34</v>
      </c>
      <c r="AA29" s="151">
        <v>31</v>
      </c>
      <c r="AB29" s="152">
        <v>36.4</v>
      </c>
      <c r="AC29" s="152">
        <v>35.200000000000003</v>
      </c>
      <c r="AD29" s="153">
        <v>36.4</v>
      </c>
      <c r="AE29" s="172">
        <v>37.799999999999997</v>
      </c>
      <c r="AF29" s="173">
        <v>36.200000000000003</v>
      </c>
      <c r="AG29" s="173">
        <v>35.5</v>
      </c>
      <c r="AH29" s="174">
        <v>37.799999999999997</v>
      </c>
      <c r="AI29" s="178">
        <v>29.4</v>
      </c>
      <c r="AJ29" s="194">
        <v>30.4</v>
      </c>
      <c r="AK29" s="194">
        <v>30.1</v>
      </c>
      <c r="AL29" s="195">
        <v>30.4</v>
      </c>
      <c r="AM29" s="214">
        <v>24</v>
      </c>
      <c r="AN29" s="215">
        <v>26.5</v>
      </c>
      <c r="AO29" s="215">
        <v>22.1</v>
      </c>
      <c r="AP29" s="216">
        <v>26.5</v>
      </c>
      <c r="AQ29" s="235">
        <v>18.8</v>
      </c>
      <c r="AR29" s="236">
        <v>15.8</v>
      </c>
      <c r="AS29" s="236">
        <v>16.8</v>
      </c>
      <c r="AT29" s="237">
        <v>18.8</v>
      </c>
      <c r="AU29" s="255">
        <v>15.4</v>
      </c>
      <c r="AV29" s="256">
        <v>14.4</v>
      </c>
      <c r="AW29" s="256">
        <v>14.1</v>
      </c>
      <c r="AX29" s="257">
        <v>15.4</v>
      </c>
      <c r="AY29" s="2" t="s">
        <v>30</v>
      </c>
    </row>
    <row r="30" spans="1:51" x14ac:dyDescent="0.25">
      <c r="A30" s="2" t="s">
        <v>39</v>
      </c>
      <c r="B30" s="398"/>
      <c r="C30" s="23">
        <v>2005</v>
      </c>
      <c r="D30" s="24">
        <v>2004</v>
      </c>
      <c r="E30" s="24">
        <v>2002</v>
      </c>
      <c r="F30" s="25">
        <v>2002</v>
      </c>
      <c r="G30" s="46">
        <v>2004</v>
      </c>
      <c r="H30" s="47">
        <v>2002</v>
      </c>
      <c r="I30" s="47">
        <v>2003</v>
      </c>
      <c r="J30" s="48">
        <v>2004</v>
      </c>
      <c r="K30" s="67">
        <v>2003</v>
      </c>
      <c r="L30" s="68">
        <v>2005</v>
      </c>
      <c r="M30" s="68">
        <v>2003</v>
      </c>
      <c r="N30" s="69">
        <v>2005</v>
      </c>
      <c r="O30" s="88">
        <v>2001</v>
      </c>
      <c r="P30" s="89">
        <v>2003</v>
      </c>
      <c r="Q30" s="89">
        <v>2005</v>
      </c>
      <c r="R30" s="90">
        <v>2003</v>
      </c>
      <c r="S30" s="109">
        <v>2005</v>
      </c>
      <c r="T30" s="110">
        <v>2001</v>
      </c>
      <c r="U30" s="110">
        <v>2005</v>
      </c>
      <c r="V30" s="111">
        <v>2005</v>
      </c>
      <c r="W30" s="130">
        <v>2004</v>
      </c>
      <c r="X30" s="131">
        <v>2006</v>
      </c>
      <c r="Y30" s="131">
        <v>2001</v>
      </c>
      <c r="Z30" s="132">
        <v>2001</v>
      </c>
      <c r="AA30" s="151">
        <v>2001</v>
      </c>
      <c r="AB30" s="152">
        <v>2006</v>
      </c>
      <c r="AC30" s="152">
        <v>2006</v>
      </c>
      <c r="AD30" s="153">
        <v>2006</v>
      </c>
      <c r="AE30" s="172">
        <v>2003</v>
      </c>
      <c r="AF30" s="173">
        <v>2003</v>
      </c>
      <c r="AG30" s="173">
        <v>2001</v>
      </c>
      <c r="AH30" s="174">
        <v>2003</v>
      </c>
      <c r="AI30" s="178">
        <v>2006</v>
      </c>
      <c r="AJ30" s="194">
        <v>2003</v>
      </c>
      <c r="AK30" s="194">
        <v>2003</v>
      </c>
      <c r="AL30" s="195">
        <v>2003</v>
      </c>
      <c r="AM30" s="214">
        <v>2005</v>
      </c>
      <c r="AN30" s="215">
        <v>2001</v>
      </c>
      <c r="AO30" s="215">
        <v>2005</v>
      </c>
      <c r="AP30" s="216">
        <v>2001</v>
      </c>
      <c r="AQ30" s="235">
        <v>2005</v>
      </c>
      <c r="AR30" s="236">
        <v>2006</v>
      </c>
      <c r="AS30" s="236">
        <v>2006</v>
      </c>
      <c r="AT30" s="237">
        <v>2005</v>
      </c>
      <c r="AU30" s="255">
        <v>2006</v>
      </c>
      <c r="AV30" s="256">
        <v>2003</v>
      </c>
      <c r="AW30" s="256">
        <v>2002</v>
      </c>
      <c r="AX30" s="257">
        <v>2006</v>
      </c>
      <c r="AY30" s="2" t="s">
        <v>39</v>
      </c>
    </row>
    <row r="31" spans="1:51" s="8" customFormat="1" x14ac:dyDescent="0.25">
      <c r="A31" s="2" t="s">
        <v>46</v>
      </c>
      <c r="B31" s="397"/>
      <c r="C31" s="20">
        <v>1.3</v>
      </c>
      <c r="D31" s="21">
        <v>4.4000000000000004</v>
      </c>
      <c r="E31" s="21">
        <v>0.6</v>
      </c>
      <c r="F31" s="22">
        <v>0.6</v>
      </c>
      <c r="G31" s="43">
        <v>1.2</v>
      </c>
      <c r="H31" s="44">
        <v>6</v>
      </c>
      <c r="I31" s="44">
        <v>2.1</v>
      </c>
      <c r="J31" s="45">
        <v>1.2</v>
      </c>
      <c r="K31" s="64">
        <v>4.4000000000000004</v>
      </c>
      <c r="L31" s="65">
        <v>3.4</v>
      </c>
      <c r="M31" s="65">
        <v>8.1999999999999993</v>
      </c>
      <c r="N31" s="66">
        <v>3.4</v>
      </c>
      <c r="O31" s="85">
        <v>10.4</v>
      </c>
      <c r="P31" s="86">
        <v>12.1</v>
      </c>
      <c r="Q31" s="86">
        <v>12.8</v>
      </c>
      <c r="R31" s="87">
        <v>10.4</v>
      </c>
      <c r="S31" s="106">
        <v>12.7</v>
      </c>
      <c r="T31" s="107">
        <v>15.1</v>
      </c>
      <c r="U31" s="107">
        <v>12.8</v>
      </c>
      <c r="V31" s="108">
        <v>12.7</v>
      </c>
      <c r="W31" s="127">
        <v>16.5</v>
      </c>
      <c r="X31" s="128">
        <v>17</v>
      </c>
      <c r="Y31" s="128">
        <v>17.7</v>
      </c>
      <c r="Z31" s="129">
        <v>16.5</v>
      </c>
      <c r="AA31" s="148">
        <v>21.6</v>
      </c>
      <c r="AB31" s="149">
        <v>23.7</v>
      </c>
      <c r="AC31" s="149">
        <v>22.2</v>
      </c>
      <c r="AD31" s="150">
        <v>21.6</v>
      </c>
      <c r="AE31" s="169">
        <v>19</v>
      </c>
      <c r="AF31" s="170">
        <v>17</v>
      </c>
      <c r="AG31" s="170">
        <v>17.7</v>
      </c>
      <c r="AH31" s="171">
        <v>17</v>
      </c>
      <c r="AI31" s="191">
        <v>21.4</v>
      </c>
      <c r="AJ31" s="192">
        <v>20.8</v>
      </c>
      <c r="AK31" s="192">
        <v>18.600000000000001</v>
      </c>
      <c r="AL31" s="193">
        <v>18.600000000000001</v>
      </c>
      <c r="AM31" s="211">
        <v>17.100000000000001</v>
      </c>
      <c r="AN31" s="212">
        <v>17.899999999999999</v>
      </c>
      <c r="AO31" s="212">
        <v>15.1</v>
      </c>
      <c r="AP31" s="213">
        <v>15.1</v>
      </c>
      <c r="AQ31" s="232">
        <v>8.5</v>
      </c>
      <c r="AR31" s="233">
        <v>9.8000000000000007</v>
      </c>
      <c r="AS31" s="233">
        <v>6.8</v>
      </c>
      <c r="AT31" s="234">
        <v>6.8</v>
      </c>
      <c r="AU31" s="252">
        <v>8.5</v>
      </c>
      <c r="AV31" s="253">
        <v>4.0999999999999996</v>
      </c>
      <c r="AW31" s="253">
        <v>1.7</v>
      </c>
      <c r="AX31" s="254">
        <v>1.7</v>
      </c>
      <c r="AY31" s="2" t="s">
        <v>46</v>
      </c>
    </row>
    <row r="32" spans="1:51" x14ac:dyDescent="0.25">
      <c r="A32" s="2" t="s">
        <v>47</v>
      </c>
      <c r="B32" s="398"/>
      <c r="C32" s="23">
        <v>-2.4</v>
      </c>
      <c r="D32" s="24">
        <v>0.6</v>
      </c>
      <c r="E32" s="24">
        <v>0.6</v>
      </c>
      <c r="F32" s="25">
        <v>-2.4</v>
      </c>
      <c r="G32" s="46">
        <v>1.2</v>
      </c>
      <c r="H32" s="47">
        <v>1.9</v>
      </c>
      <c r="I32" s="47">
        <v>0.6</v>
      </c>
      <c r="J32" s="48">
        <v>0.6</v>
      </c>
      <c r="K32" s="67">
        <v>0.3</v>
      </c>
      <c r="L32" s="68">
        <v>3</v>
      </c>
      <c r="M32" s="68">
        <v>7</v>
      </c>
      <c r="N32" s="69">
        <v>0.3</v>
      </c>
      <c r="O32" s="88">
        <v>7.5</v>
      </c>
      <c r="P32" s="89">
        <v>8.5</v>
      </c>
      <c r="Q32" s="89">
        <v>11.5</v>
      </c>
      <c r="R32" s="90">
        <v>7.5</v>
      </c>
      <c r="S32" s="109">
        <v>8.5</v>
      </c>
      <c r="T32" s="110">
        <v>11.7</v>
      </c>
      <c r="U32" s="110">
        <v>12.8</v>
      </c>
      <c r="V32" s="111">
        <v>8.5</v>
      </c>
      <c r="W32" s="130">
        <v>13</v>
      </c>
      <c r="X32" s="131">
        <v>16</v>
      </c>
      <c r="Y32" s="131">
        <v>17</v>
      </c>
      <c r="Z32" s="132">
        <v>13</v>
      </c>
      <c r="AA32" s="151">
        <v>14</v>
      </c>
      <c r="AB32" s="152">
        <v>16</v>
      </c>
      <c r="AC32" s="152">
        <v>19.7</v>
      </c>
      <c r="AD32" s="153">
        <v>14</v>
      </c>
      <c r="AE32" s="172">
        <v>18.5</v>
      </c>
      <c r="AF32" s="173">
        <v>17</v>
      </c>
      <c r="AG32" s="173">
        <v>16.7</v>
      </c>
      <c r="AH32" s="174">
        <v>16.7</v>
      </c>
      <c r="AI32" s="178">
        <v>16</v>
      </c>
      <c r="AJ32" s="194">
        <v>14.5</v>
      </c>
      <c r="AK32" s="194">
        <v>14</v>
      </c>
      <c r="AL32" s="195">
        <v>14</v>
      </c>
      <c r="AM32" s="214">
        <v>13.2</v>
      </c>
      <c r="AN32" s="215">
        <v>10</v>
      </c>
      <c r="AO32" s="215">
        <v>7.4</v>
      </c>
      <c r="AP32" s="216">
        <v>7.4</v>
      </c>
      <c r="AQ32" s="235">
        <v>4</v>
      </c>
      <c r="AR32" s="236">
        <v>2.2999999999999998</v>
      </c>
      <c r="AS32" s="236">
        <v>4.8</v>
      </c>
      <c r="AT32" s="237">
        <v>2.2999999999999998</v>
      </c>
      <c r="AU32" s="255">
        <v>0.9</v>
      </c>
      <c r="AV32" s="256">
        <v>-0.2</v>
      </c>
      <c r="AW32" s="256">
        <v>0</v>
      </c>
      <c r="AX32" s="257">
        <v>-0.2</v>
      </c>
      <c r="AY32" s="2" t="s">
        <v>47</v>
      </c>
    </row>
    <row r="33" spans="1:51" x14ac:dyDescent="0.25">
      <c r="A33" s="2" t="s">
        <v>39</v>
      </c>
      <c r="B33" s="398"/>
      <c r="C33" s="23">
        <v>2003</v>
      </c>
      <c r="D33" s="24">
        <v>2003</v>
      </c>
      <c r="E33" s="24">
        <v>2006</v>
      </c>
      <c r="F33" s="25">
        <v>2003</v>
      </c>
      <c r="G33" s="46">
        <v>2006</v>
      </c>
      <c r="H33" s="47">
        <v>2003</v>
      </c>
      <c r="I33" s="47">
        <v>2005</v>
      </c>
      <c r="J33" s="48">
        <v>2005</v>
      </c>
      <c r="K33" s="67">
        <v>2005</v>
      </c>
      <c r="L33" s="68">
        <v>2001</v>
      </c>
      <c r="M33" s="68">
        <v>2001</v>
      </c>
      <c r="N33" s="69">
        <v>2005</v>
      </c>
      <c r="O33" s="88">
        <v>2005</v>
      </c>
      <c r="P33" s="89">
        <v>2001</v>
      </c>
      <c r="Q33" s="89">
        <v>2002</v>
      </c>
      <c r="R33" s="90">
        <v>2005</v>
      </c>
      <c r="S33" s="109">
        <v>2001</v>
      </c>
      <c r="T33" s="110">
        <v>2005</v>
      </c>
      <c r="U33" s="110">
        <v>2006</v>
      </c>
      <c r="V33" s="111">
        <v>2001</v>
      </c>
      <c r="W33" s="130">
        <v>2001</v>
      </c>
      <c r="X33" s="131">
        <v>2001</v>
      </c>
      <c r="Y33" s="131">
        <v>2002</v>
      </c>
      <c r="Z33" s="132">
        <v>2001</v>
      </c>
      <c r="AA33" s="151">
        <v>2002</v>
      </c>
      <c r="AB33" s="152">
        <v>2001</v>
      </c>
      <c r="AC33" s="152">
        <v>2004</v>
      </c>
      <c r="AD33" s="153">
        <v>2002</v>
      </c>
      <c r="AE33" s="172">
        <v>2001</v>
      </c>
      <c r="AF33" s="173">
        <v>2006</v>
      </c>
      <c r="AG33" s="173">
        <v>2004</v>
      </c>
      <c r="AH33" s="174">
        <v>2004</v>
      </c>
      <c r="AI33" s="178">
        <v>2001</v>
      </c>
      <c r="AJ33" s="194">
        <v>2001</v>
      </c>
      <c r="AK33" s="194">
        <v>2001</v>
      </c>
      <c r="AL33" s="195">
        <v>2001</v>
      </c>
      <c r="AM33" s="214">
        <v>2003</v>
      </c>
      <c r="AN33" s="215">
        <v>2002</v>
      </c>
      <c r="AO33" s="215">
        <v>2003</v>
      </c>
      <c r="AP33" s="216">
        <v>2003</v>
      </c>
      <c r="AQ33" s="235">
        <v>2001</v>
      </c>
      <c r="AR33" s="236">
        <v>2005</v>
      </c>
      <c r="AS33" s="236">
        <v>2005</v>
      </c>
      <c r="AT33" s="237">
        <v>2005</v>
      </c>
      <c r="AU33" s="255">
        <v>2002</v>
      </c>
      <c r="AV33" s="256">
        <v>2004</v>
      </c>
      <c r="AW33" s="256">
        <v>2001</v>
      </c>
      <c r="AX33" s="257">
        <v>2004</v>
      </c>
      <c r="AY33" s="2" t="s">
        <v>39</v>
      </c>
    </row>
    <row r="34" spans="1:51" s="8" customFormat="1" x14ac:dyDescent="0.25">
      <c r="A34" s="2" t="s">
        <v>36</v>
      </c>
      <c r="B34" s="397"/>
      <c r="C34" s="20">
        <v>0</v>
      </c>
      <c r="D34" s="21">
        <v>0</v>
      </c>
      <c r="E34" s="21">
        <v>0</v>
      </c>
      <c r="F34" s="22">
        <v>0</v>
      </c>
      <c r="G34" s="43">
        <v>0</v>
      </c>
      <c r="H34" s="44">
        <v>0</v>
      </c>
      <c r="I34" s="44">
        <v>0</v>
      </c>
      <c r="J34" s="45">
        <v>0</v>
      </c>
      <c r="K34" s="64">
        <v>0</v>
      </c>
      <c r="L34" s="65">
        <v>0</v>
      </c>
      <c r="M34" s="65">
        <v>0</v>
      </c>
      <c r="N34" s="66">
        <v>0</v>
      </c>
      <c r="O34" s="85">
        <v>0</v>
      </c>
      <c r="P34" s="86">
        <v>0</v>
      </c>
      <c r="Q34" s="86">
        <v>0</v>
      </c>
      <c r="R34" s="87">
        <v>0</v>
      </c>
      <c r="S34" s="106">
        <v>0</v>
      </c>
      <c r="T34" s="107">
        <v>0</v>
      </c>
      <c r="U34" s="107">
        <v>0</v>
      </c>
      <c r="V34" s="108">
        <v>0</v>
      </c>
      <c r="W34" s="127">
        <v>0</v>
      </c>
      <c r="X34" s="128">
        <v>0</v>
      </c>
      <c r="Y34" s="128">
        <v>0</v>
      </c>
      <c r="Z34" s="129">
        <v>0</v>
      </c>
      <c r="AA34" s="148">
        <v>0</v>
      </c>
      <c r="AB34" s="149">
        <v>0</v>
      </c>
      <c r="AC34" s="149">
        <v>0</v>
      </c>
      <c r="AD34" s="150">
        <v>0</v>
      </c>
      <c r="AE34" s="169">
        <v>0</v>
      </c>
      <c r="AF34" s="170">
        <v>0</v>
      </c>
      <c r="AG34" s="170">
        <v>0</v>
      </c>
      <c r="AH34" s="171">
        <v>0</v>
      </c>
      <c r="AI34" s="191">
        <v>0</v>
      </c>
      <c r="AJ34" s="192">
        <v>0</v>
      </c>
      <c r="AK34" s="192">
        <v>0</v>
      </c>
      <c r="AL34" s="193">
        <v>0</v>
      </c>
      <c r="AM34" s="211">
        <v>0</v>
      </c>
      <c r="AN34" s="212">
        <v>0</v>
      </c>
      <c r="AO34" s="212">
        <v>0</v>
      </c>
      <c r="AP34" s="213">
        <v>0</v>
      </c>
      <c r="AQ34" s="232">
        <v>0</v>
      </c>
      <c r="AR34" s="233">
        <v>0</v>
      </c>
      <c r="AS34" s="233">
        <v>0</v>
      </c>
      <c r="AT34" s="234">
        <v>0</v>
      </c>
      <c r="AU34" s="252">
        <v>0</v>
      </c>
      <c r="AV34" s="253">
        <v>0</v>
      </c>
      <c r="AW34" s="253">
        <v>0</v>
      </c>
      <c r="AX34" s="254">
        <v>0</v>
      </c>
      <c r="AY34" s="2" t="s">
        <v>36</v>
      </c>
    </row>
    <row r="35" spans="1:51" x14ac:dyDescent="0.25">
      <c r="A35" s="2" t="s">
        <v>37</v>
      </c>
      <c r="B35" s="398"/>
      <c r="C35" s="23">
        <v>1</v>
      </c>
      <c r="D35" s="24">
        <v>0</v>
      </c>
      <c r="E35" s="24">
        <v>0</v>
      </c>
      <c r="F35" s="25">
        <v>1</v>
      </c>
      <c r="G35" s="46">
        <v>0</v>
      </c>
      <c r="H35" s="47">
        <v>0</v>
      </c>
      <c r="I35" s="47">
        <v>0</v>
      </c>
      <c r="J35" s="48">
        <v>0</v>
      </c>
      <c r="K35" s="67">
        <v>0</v>
      </c>
      <c r="L35" s="68">
        <v>0</v>
      </c>
      <c r="M35" s="68">
        <v>0</v>
      </c>
      <c r="N35" s="69">
        <v>0</v>
      </c>
      <c r="O35" s="88">
        <v>0</v>
      </c>
      <c r="P35" s="89">
        <v>0</v>
      </c>
      <c r="Q35" s="89">
        <v>0</v>
      </c>
      <c r="R35" s="90">
        <v>0</v>
      </c>
      <c r="S35" s="109">
        <v>0</v>
      </c>
      <c r="T35" s="110">
        <v>0</v>
      </c>
      <c r="U35" s="110">
        <v>0</v>
      </c>
      <c r="V35" s="111">
        <v>0</v>
      </c>
      <c r="W35" s="130">
        <v>0</v>
      </c>
      <c r="X35" s="131">
        <v>0</v>
      </c>
      <c r="Y35" s="131">
        <v>0</v>
      </c>
      <c r="Z35" s="132">
        <v>0</v>
      </c>
      <c r="AA35" s="151">
        <v>0</v>
      </c>
      <c r="AB35" s="152">
        <v>0</v>
      </c>
      <c r="AC35" s="152">
        <v>0</v>
      </c>
      <c r="AD35" s="153">
        <v>0</v>
      </c>
      <c r="AE35" s="172">
        <v>0</v>
      </c>
      <c r="AF35" s="173">
        <v>0</v>
      </c>
      <c r="AG35" s="173">
        <v>0</v>
      </c>
      <c r="AH35" s="174">
        <v>0</v>
      </c>
      <c r="AI35" s="178">
        <v>0</v>
      </c>
      <c r="AJ35" s="194">
        <v>0</v>
      </c>
      <c r="AK35" s="194">
        <v>0</v>
      </c>
      <c r="AL35" s="195">
        <v>0</v>
      </c>
      <c r="AM35" s="214">
        <v>0</v>
      </c>
      <c r="AN35" s="215">
        <v>0</v>
      </c>
      <c r="AO35" s="215">
        <v>0</v>
      </c>
      <c r="AP35" s="216">
        <v>0</v>
      </c>
      <c r="AQ35" s="235">
        <v>0</v>
      </c>
      <c r="AR35" s="236">
        <v>0</v>
      </c>
      <c r="AS35" s="236">
        <v>0</v>
      </c>
      <c r="AT35" s="237">
        <v>0</v>
      </c>
      <c r="AU35" s="255">
        <v>0</v>
      </c>
      <c r="AV35" s="256">
        <v>0.2</v>
      </c>
      <c r="AW35" s="256">
        <v>0.2</v>
      </c>
      <c r="AX35" s="257">
        <v>0.4</v>
      </c>
      <c r="AY35" s="2" t="s">
        <v>37</v>
      </c>
    </row>
    <row r="36" spans="1:51" s="8" customFormat="1" x14ac:dyDescent="0.25">
      <c r="A36" s="2" t="s">
        <v>34</v>
      </c>
      <c r="B36" s="397"/>
      <c r="C36" s="20">
        <v>0</v>
      </c>
      <c r="D36" s="21">
        <v>0</v>
      </c>
      <c r="E36" s="21">
        <v>0</v>
      </c>
      <c r="F36" s="22">
        <v>0</v>
      </c>
      <c r="G36" s="43">
        <v>0</v>
      </c>
      <c r="H36" s="44">
        <v>0</v>
      </c>
      <c r="I36" s="44">
        <v>0</v>
      </c>
      <c r="J36" s="45">
        <v>0</v>
      </c>
      <c r="K36" s="64">
        <v>0</v>
      </c>
      <c r="L36" s="65">
        <v>0</v>
      </c>
      <c r="M36" s="65">
        <v>0</v>
      </c>
      <c r="N36" s="66">
        <v>0</v>
      </c>
      <c r="O36" s="85">
        <v>0</v>
      </c>
      <c r="P36" s="86">
        <v>0</v>
      </c>
      <c r="Q36" s="86">
        <v>0</v>
      </c>
      <c r="R36" s="87">
        <v>0</v>
      </c>
      <c r="S36" s="106">
        <v>0</v>
      </c>
      <c r="T36" s="107">
        <v>0</v>
      </c>
      <c r="U36" s="107">
        <v>0</v>
      </c>
      <c r="V36" s="108">
        <v>0</v>
      </c>
      <c r="W36" s="127">
        <v>3</v>
      </c>
      <c r="X36" s="128">
        <v>5</v>
      </c>
      <c r="Y36" s="128">
        <v>2</v>
      </c>
      <c r="Z36" s="129">
        <v>10</v>
      </c>
      <c r="AA36" s="148">
        <v>7</v>
      </c>
      <c r="AB36" s="149">
        <v>9</v>
      </c>
      <c r="AC36" s="149">
        <v>10</v>
      </c>
      <c r="AD36" s="150">
        <v>26</v>
      </c>
      <c r="AE36" s="169">
        <v>2</v>
      </c>
      <c r="AF36" s="170">
        <v>0</v>
      </c>
      <c r="AG36" s="170">
        <v>0</v>
      </c>
      <c r="AH36" s="171">
        <v>2</v>
      </c>
      <c r="AI36" s="191">
        <v>4</v>
      </c>
      <c r="AJ36" s="192">
        <v>4</v>
      </c>
      <c r="AK36" s="192">
        <v>1</v>
      </c>
      <c r="AL36" s="193">
        <v>9</v>
      </c>
      <c r="AM36" s="211">
        <v>0</v>
      </c>
      <c r="AN36" s="212">
        <v>0</v>
      </c>
      <c r="AO36" s="212">
        <v>0</v>
      </c>
      <c r="AP36" s="213">
        <v>0</v>
      </c>
      <c r="AQ36" s="232">
        <v>0</v>
      </c>
      <c r="AR36" s="233">
        <v>0</v>
      </c>
      <c r="AS36" s="233">
        <v>0</v>
      </c>
      <c r="AT36" s="234">
        <v>0</v>
      </c>
      <c r="AU36" s="252">
        <v>0</v>
      </c>
      <c r="AV36" s="253">
        <v>0</v>
      </c>
      <c r="AW36" s="253">
        <v>0</v>
      </c>
      <c r="AX36" s="254">
        <v>0</v>
      </c>
      <c r="AY36" s="2" t="s">
        <v>34</v>
      </c>
    </row>
    <row r="37" spans="1:51" x14ac:dyDescent="0.25">
      <c r="A37" s="2" t="s">
        <v>31</v>
      </c>
      <c r="B37" s="398"/>
      <c r="C37" s="23">
        <v>0</v>
      </c>
      <c r="D37" s="24">
        <v>0</v>
      </c>
      <c r="E37" s="24">
        <v>0</v>
      </c>
      <c r="F37" s="25">
        <v>0</v>
      </c>
      <c r="G37" s="46">
        <v>0</v>
      </c>
      <c r="H37" s="47">
        <v>0</v>
      </c>
      <c r="I37" s="47">
        <v>0</v>
      </c>
      <c r="J37" s="48">
        <v>0</v>
      </c>
      <c r="K37" s="67">
        <v>0</v>
      </c>
      <c r="L37" s="68">
        <v>0</v>
      </c>
      <c r="M37" s="68">
        <v>0</v>
      </c>
      <c r="N37" s="69">
        <v>0</v>
      </c>
      <c r="O37" s="88">
        <v>0</v>
      </c>
      <c r="P37" s="89">
        <v>0</v>
      </c>
      <c r="Q37" s="89">
        <v>0</v>
      </c>
      <c r="R37" s="90">
        <v>0</v>
      </c>
      <c r="S37" s="109">
        <v>0.6</v>
      </c>
      <c r="T37" s="110">
        <v>1.4</v>
      </c>
      <c r="U37" s="110">
        <v>1.8</v>
      </c>
      <c r="V37" s="111">
        <v>3.8</v>
      </c>
      <c r="W37" s="130">
        <v>0.8</v>
      </c>
      <c r="X37" s="131">
        <v>1.6</v>
      </c>
      <c r="Y37" s="131">
        <v>3.2</v>
      </c>
      <c r="Z37" s="132">
        <v>5.6</v>
      </c>
      <c r="AA37" s="151">
        <v>1.4</v>
      </c>
      <c r="AB37" s="152">
        <v>3.6</v>
      </c>
      <c r="AC37" s="152">
        <v>4.4000000000000004</v>
      </c>
      <c r="AD37" s="153">
        <v>9.4</v>
      </c>
      <c r="AE37" s="172">
        <v>4.5999999999999996</v>
      </c>
      <c r="AF37" s="173">
        <v>3.8</v>
      </c>
      <c r="AG37" s="173">
        <v>2.8</v>
      </c>
      <c r="AH37" s="174">
        <v>11.2</v>
      </c>
      <c r="AI37" s="178">
        <v>2.8</v>
      </c>
      <c r="AJ37" s="194">
        <v>1</v>
      </c>
      <c r="AK37" s="194">
        <v>0.4</v>
      </c>
      <c r="AL37" s="195">
        <v>4.2</v>
      </c>
      <c r="AM37" s="214">
        <v>0</v>
      </c>
      <c r="AN37" s="215">
        <v>0.2</v>
      </c>
      <c r="AO37" s="215">
        <v>0</v>
      </c>
      <c r="AP37" s="216">
        <v>0.2</v>
      </c>
      <c r="AQ37" s="235">
        <v>0</v>
      </c>
      <c r="AR37" s="236">
        <v>0</v>
      </c>
      <c r="AS37" s="236">
        <v>0</v>
      </c>
      <c r="AT37" s="237">
        <v>0</v>
      </c>
      <c r="AU37" s="255">
        <v>0</v>
      </c>
      <c r="AV37" s="256">
        <v>0</v>
      </c>
      <c r="AW37" s="256">
        <v>0</v>
      </c>
      <c r="AX37" s="257">
        <v>0</v>
      </c>
      <c r="AY37" s="2" t="s">
        <v>31</v>
      </c>
    </row>
    <row r="38" spans="1:51" s="8" customFormat="1" x14ac:dyDescent="0.25">
      <c r="A38" s="2" t="s">
        <v>35</v>
      </c>
      <c r="B38" s="397"/>
      <c r="C38" s="20">
        <v>0</v>
      </c>
      <c r="D38" s="21">
        <v>0</v>
      </c>
      <c r="E38" s="21">
        <v>0</v>
      </c>
      <c r="F38" s="22">
        <v>0</v>
      </c>
      <c r="G38" s="43">
        <v>0</v>
      </c>
      <c r="H38" s="44">
        <v>0</v>
      </c>
      <c r="I38" s="44">
        <v>0</v>
      </c>
      <c r="J38" s="45">
        <v>0</v>
      </c>
      <c r="K38" s="64">
        <v>0</v>
      </c>
      <c r="L38" s="65">
        <v>0</v>
      </c>
      <c r="M38" s="65">
        <v>0</v>
      </c>
      <c r="N38" s="66">
        <v>0</v>
      </c>
      <c r="O38" s="85">
        <v>0</v>
      </c>
      <c r="P38" s="86">
        <v>0</v>
      </c>
      <c r="Q38" s="86">
        <v>0</v>
      </c>
      <c r="R38" s="87">
        <v>0</v>
      </c>
      <c r="S38" s="106">
        <v>0</v>
      </c>
      <c r="T38" s="107">
        <v>0</v>
      </c>
      <c r="U38" s="107">
        <v>0</v>
      </c>
      <c r="V38" s="108">
        <v>0</v>
      </c>
      <c r="W38" s="127">
        <v>0</v>
      </c>
      <c r="X38" s="128">
        <v>3</v>
      </c>
      <c r="Y38" s="128">
        <v>0</v>
      </c>
      <c r="Z38" s="129">
        <v>3</v>
      </c>
      <c r="AA38" s="148">
        <v>4</v>
      </c>
      <c r="AB38" s="149">
        <v>4</v>
      </c>
      <c r="AC38" s="149">
        <v>5</v>
      </c>
      <c r="AD38" s="150">
        <v>13</v>
      </c>
      <c r="AE38" s="169">
        <v>0</v>
      </c>
      <c r="AF38" s="170">
        <v>0</v>
      </c>
      <c r="AG38" s="170">
        <v>0</v>
      </c>
      <c r="AH38" s="171">
        <v>0</v>
      </c>
      <c r="AI38" s="191">
        <v>0</v>
      </c>
      <c r="AJ38" s="192">
        <v>0</v>
      </c>
      <c r="AK38" s="192">
        <v>0</v>
      </c>
      <c r="AL38" s="193">
        <v>0</v>
      </c>
      <c r="AM38" s="211">
        <v>0</v>
      </c>
      <c r="AN38" s="212">
        <v>0</v>
      </c>
      <c r="AO38" s="212">
        <v>0</v>
      </c>
      <c r="AP38" s="213">
        <v>0</v>
      </c>
      <c r="AQ38" s="232">
        <v>0</v>
      </c>
      <c r="AR38" s="233">
        <v>0</v>
      </c>
      <c r="AS38" s="233">
        <v>0</v>
      </c>
      <c r="AT38" s="234">
        <v>0</v>
      </c>
      <c r="AU38" s="252">
        <v>0</v>
      </c>
      <c r="AV38" s="253">
        <v>0</v>
      </c>
      <c r="AW38" s="253">
        <v>0</v>
      </c>
      <c r="AX38" s="254">
        <v>0</v>
      </c>
      <c r="AY38" s="2" t="s">
        <v>35</v>
      </c>
    </row>
    <row r="39" spans="1:51" x14ac:dyDescent="0.25">
      <c r="A39" s="2" t="s">
        <v>32</v>
      </c>
      <c r="B39" s="398"/>
      <c r="C39" s="23">
        <v>0</v>
      </c>
      <c r="D39" s="24">
        <v>0</v>
      </c>
      <c r="E39" s="24">
        <v>0</v>
      </c>
      <c r="F39" s="25">
        <v>0</v>
      </c>
      <c r="G39" s="46">
        <v>0</v>
      </c>
      <c r="H39" s="47">
        <v>0</v>
      </c>
      <c r="I39" s="47">
        <v>0</v>
      </c>
      <c r="J39" s="48">
        <v>0</v>
      </c>
      <c r="K39" s="67">
        <v>0</v>
      </c>
      <c r="L39" s="68">
        <v>0</v>
      </c>
      <c r="M39" s="68">
        <v>0</v>
      </c>
      <c r="N39" s="69">
        <v>0</v>
      </c>
      <c r="O39" s="88">
        <v>0</v>
      </c>
      <c r="P39" s="89">
        <v>0</v>
      </c>
      <c r="Q39" s="89">
        <v>0</v>
      </c>
      <c r="R39" s="90">
        <v>0</v>
      </c>
      <c r="S39" s="109">
        <v>0</v>
      </c>
      <c r="T39" s="110">
        <v>0</v>
      </c>
      <c r="U39" s="110">
        <v>0.2</v>
      </c>
      <c r="V39" s="111">
        <v>0.2</v>
      </c>
      <c r="W39" s="130">
        <v>0.2</v>
      </c>
      <c r="X39" s="131">
        <v>0.2</v>
      </c>
      <c r="Y39" s="131">
        <v>1</v>
      </c>
      <c r="Z39" s="132">
        <v>1.4</v>
      </c>
      <c r="AA39" s="151">
        <v>0.2</v>
      </c>
      <c r="AB39" s="152">
        <v>0.8</v>
      </c>
      <c r="AC39" s="152">
        <v>1</v>
      </c>
      <c r="AD39" s="153">
        <v>2</v>
      </c>
      <c r="AE39" s="172">
        <v>2</v>
      </c>
      <c r="AF39" s="173">
        <v>1.4</v>
      </c>
      <c r="AG39" s="173">
        <v>1</v>
      </c>
      <c r="AH39" s="174">
        <v>4.4000000000000004</v>
      </c>
      <c r="AI39" s="178">
        <v>0</v>
      </c>
      <c r="AJ39" s="194">
        <v>0.2</v>
      </c>
      <c r="AK39" s="194">
        <v>0.2</v>
      </c>
      <c r="AL39" s="195">
        <v>0.4</v>
      </c>
      <c r="AM39" s="214">
        <v>0</v>
      </c>
      <c r="AN39" s="215">
        <v>0</v>
      </c>
      <c r="AO39" s="215">
        <v>0</v>
      </c>
      <c r="AP39" s="216">
        <v>0</v>
      </c>
      <c r="AQ39" s="235">
        <v>0</v>
      </c>
      <c r="AR39" s="236">
        <v>0</v>
      </c>
      <c r="AS39" s="236">
        <v>0</v>
      </c>
      <c r="AT39" s="237">
        <v>0</v>
      </c>
      <c r="AU39" s="255">
        <v>0</v>
      </c>
      <c r="AV39" s="256">
        <v>0</v>
      </c>
      <c r="AW39" s="256">
        <v>0</v>
      </c>
      <c r="AX39" s="257">
        <v>0</v>
      </c>
      <c r="AY39" s="2" t="s">
        <v>32</v>
      </c>
    </row>
    <row r="40" spans="1:51" ht="13.8" thickBot="1" x14ac:dyDescent="0.3">
      <c r="A40" s="6"/>
      <c r="B40" s="399"/>
      <c r="C40" s="26"/>
      <c r="D40" s="27"/>
      <c r="E40" s="27"/>
      <c r="F40" s="28"/>
      <c r="G40" s="49"/>
      <c r="H40" s="50"/>
      <c r="I40" s="50"/>
      <c r="J40" s="51"/>
      <c r="K40" s="70"/>
      <c r="L40" s="71"/>
      <c r="M40" s="71"/>
      <c r="N40" s="72"/>
      <c r="O40" s="91"/>
      <c r="P40" s="92"/>
      <c r="Q40" s="92"/>
      <c r="R40" s="93"/>
      <c r="S40" s="112"/>
      <c r="T40" s="113"/>
      <c r="U40" s="113"/>
      <c r="V40" s="114"/>
      <c r="W40" s="133"/>
      <c r="X40" s="134"/>
      <c r="Y40" s="134"/>
      <c r="Z40" s="135"/>
      <c r="AA40" s="154"/>
      <c r="AB40" s="155"/>
      <c r="AC40" s="155"/>
      <c r="AD40" s="156"/>
      <c r="AE40" s="175"/>
      <c r="AF40" s="176"/>
      <c r="AG40" s="176"/>
      <c r="AH40" s="177"/>
      <c r="AI40" s="196"/>
      <c r="AJ40" s="197"/>
      <c r="AK40" s="197"/>
      <c r="AL40" s="198"/>
      <c r="AM40" s="217"/>
      <c r="AN40" s="218"/>
      <c r="AO40" s="218"/>
      <c r="AP40" s="219"/>
      <c r="AQ40" s="238"/>
      <c r="AR40" s="239"/>
      <c r="AS40" s="239"/>
      <c r="AT40" s="240"/>
      <c r="AU40" s="258"/>
      <c r="AV40" s="259"/>
      <c r="AW40" s="259"/>
      <c r="AX40" s="260"/>
      <c r="AY40" s="6"/>
    </row>
    <row r="41" spans="1:51" s="7" customFormat="1" ht="13.8" thickTop="1" x14ac:dyDescent="0.25">
      <c r="A41" s="4" t="s">
        <v>33</v>
      </c>
      <c r="B41" s="400">
        <f t="shared" ref="B41:AX42" si="0">(B3+B22)/2</f>
        <v>0</v>
      </c>
      <c r="C41" s="15">
        <f t="shared" si="0"/>
        <v>3.0449999999999999</v>
      </c>
      <c r="D41" s="16">
        <f t="shared" si="0"/>
        <v>5.8</v>
      </c>
      <c r="E41" s="29">
        <f t="shared" si="0"/>
        <v>0.7350000000000001</v>
      </c>
      <c r="F41" s="29">
        <f t="shared" si="0"/>
        <v>3.113</v>
      </c>
      <c r="G41" s="37">
        <f t="shared" si="0"/>
        <v>3.2949999999999999</v>
      </c>
      <c r="H41" s="38">
        <f t="shared" si="0"/>
        <v>5.5949999999999998</v>
      </c>
      <c r="I41" s="38">
        <f t="shared" si="0"/>
        <v>2.0249999999999999</v>
      </c>
      <c r="J41" s="39">
        <f t="shared" si="0"/>
        <v>3.7549999999999999</v>
      </c>
      <c r="K41" s="58">
        <f t="shared" si="0"/>
        <v>3.6550000000000002</v>
      </c>
      <c r="L41" s="59">
        <f t="shared" si="0"/>
        <v>2.79</v>
      </c>
      <c r="M41" s="59">
        <f t="shared" si="0"/>
        <v>10.785</v>
      </c>
      <c r="N41" s="60">
        <f t="shared" si="0"/>
        <v>5.91</v>
      </c>
      <c r="O41" s="79">
        <f t="shared" si="0"/>
        <v>7.8049999999999997</v>
      </c>
      <c r="P41" s="80">
        <f t="shared" si="0"/>
        <v>11.59</v>
      </c>
      <c r="Q41" s="80">
        <f t="shared" si="0"/>
        <v>11.904999999999999</v>
      </c>
      <c r="R41" s="81">
        <f t="shared" si="0"/>
        <v>9.9499999999999993</v>
      </c>
      <c r="S41" s="100">
        <f t="shared" si="0"/>
        <v>13.605</v>
      </c>
      <c r="T41" s="101">
        <f t="shared" si="0"/>
        <v>15.15</v>
      </c>
      <c r="U41" s="101">
        <f t="shared" si="0"/>
        <v>12.975</v>
      </c>
      <c r="V41" s="102">
        <f t="shared" si="0"/>
        <v>13.84</v>
      </c>
      <c r="W41" s="121">
        <f t="shared" si="0"/>
        <v>14.969999999999999</v>
      </c>
      <c r="X41" s="122">
        <f t="shared" si="0"/>
        <v>19.25</v>
      </c>
      <c r="Y41" s="122">
        <f t="shared" si="0"/>
        <v>16.899999999999999</v>
      </c>
      <c r="Z41" s="123">
        <f t="shared" si="0"/>
        <v>17.05</v>
      </c>
      <c r="AA41" s="142">
        <f t="shared" si="0"/>
        <v>21.3</v>
      </c>
      <c r="AB41" s="143">
        <f t="shared" si="0"/>
        <v>21.95</v>
      </c>
      <c r="AC41" s="143">
        <f t="shared" si="0"/>
        <v>22.85</v>
      </c>
      <c r="AD41" s="144">
        <f t="shared" si="0"/>
        <v>22.1</v>
      </c>
      <c r="AE41" s="163">
        <f t="shared" si="0"/>
        <v>18.3</v>
      </c>
      <c r="AF41" s="164">
        <f t="shared" si="0"/>
        <v>17.149999999999999</v>
      </c>
      <c r="AG41" s="164">
        <f t="shared" si="0"/>
        <v>16.600000000000001</v>
      </c>
      <c r="AH41" s="165">
        <f t="shared" si="0"/>
        <v>17.350000000000001</v>
      </c>
      <c r="AI41" s="185">
        <f t="shared" si="0"/>
        <v>18.899999999999999</v>
      </c>
      <c r="AJ41" s="186">
        <f t="shared" si="0"/>
        <v>19.5</v>
      </c>
      <c r="AK41" s="186">
        <f t="shared" si="0"/>
        <v>18.149999999999999</v>
      </c>
      <c r="AL41" s="187">
        <f t="shared" si="0"/>
        <v>18.850000000000001</v>
      </c>
      <c r="AM41" s="205">
        <f t="shared" si="0"/>
        <v>15.549999999999999</v>
      </c>
      <c r="AN41" s="206">
        <f t="shared" si="0"/>
        <v>15</v>
      </c>
      <c r="AO41" s="206">
        <f t="shared" si="0"/>
        <v>14.65</v>
      </c>
      <c r="AP41" s="207">
        <f t="shared" si="0"/>
        <v>15.05</v>
      </c>
      <c r="AQ41" s="226">
        <f t="shared" si="0"/>
        <v>7.1899999999999995</v>
      </c>
      <c r="AR41" s="227">
        <f t="shared" si="0"/>
        <v>10.664999999999999</v>
      </c>
      <c r="AS41" s="227">
        <f t="shared" si="0"/>
        <v>10.050000000000001</v>
      </c>
      <c r="AT41" s="228">
        <f t="shared" si="0"/>
        <v>9.32</v>
      </c>
      <c r="AU41" s="247">
        <f t="shared" si="0"/>
        <v>8.91</v>
      </c>
      <c r="AV41" s="248">
        <f t="shared" si="0"/>
        <v>5.3</v>
      </c>
      <c r="AW41" s="248">
        <f t="shared" si="0"/>
        <v>3.9800000000000004</v>
      </c>
      <c r="AX41" s="372">
        <f t="shared" si="0"/>
        <v>5.9950000000000001</v>
      </c>
      <c r="AY41" s="261" t="s">
        <v>33</v>
      </c>
    </row>
    <row r="42" spans="1:51" x14ac:dyDescent="0.25">
      <c r="A42" s="2" t="s">
        <v>43</v>
      </c>
      <c r="B42" s="401">
        <f t="shared" si="0"/>
        <v>0</v>
      </c>
      <c r="C42" s="23">
        <f t="shared" si="0"/>
        <v>4.2850000000000001</v>
      </c>
      <c r="D42" s="24">
        <f t="shared" si="0"/>
        <v>4.7069999999999999</v>
      </c>
      <c r="E42" s="30">
        <f t="shared" si="0"/>
        <v>5.5678999999999998</v>
      </c>
      <c r="F42" s="30">
        <f t="shared" si="0"/>
        <v>4.8780000000000001</v>
      </c>
      <c r="G42" s="46">
        <f t="shared" si="0"/>
        <v>6.9889999999999999</v>
      </c>
      <c r="H42" s="47">
        <f t="shared" si="0"/>
        <v>4.617</v>
      </c>
      <c r="I42" s="47">
        <f t="shared" si="0"/>
        <v>3.4780000000000002</v>
      </c>
      <c r="J42" s="48">
        <f t="shared" si="0"/>
        <v>5.0844000000000005</v>
      </c>
      <c r="K42" s="67">
        <f t="shared" si="0"/>
        <v>5.1820000000000004</v>
      </c>
      <c r="L42" s="68">
        <f t="shared" si="0"/>
        <v>8.5330000000000013</v>
      </c>
      <c r="M42" s="68">
        <f t="shared" si="0"/>
        <v>9.0609999999999999</v>
      </c>
      <c r="N42" s="69">
        <f t="shared" si="0"/>
        <v>7.6509999999999998</v>
      </c>
      <c r="O42" s="88">
        <f t="shared" si="0"/>
        <v>9.1440000000000001</v>
      </c>
      <c r="P42" s="89">
        <f t="shared" si="0"/>
        <v>9.1330000000000009</v>
      </c>
      <c r="Q42" s="89">
        <f t="shared" si="0"/>
        <v>12.061</v>
      </c>
      <c r="R42" s="90">
        <f t="shared" si="0"/>
        <v>10.116999999999999</v>
      </c>
      <c r="S42" s="109">
        <f t="shared" si="0"/>
        <v>11.456</v>
      </c>
      <c r="T42" s="110">
        <f t="shared" si="0"/>
        <v>13.246000000000002</v>
      </c>
      <c r="U42" s="110">
        <f t="shared" si="0"/>
        <v>14.51</v>
      </c>
      <c r="V42" s="111">
        <f t="shared" si="0"/>
        <v>13.215</v>
      </c>
      <c r="W42" s="130">
        <f t="shared" si="0"/>
        <v>15.510000000000002</v>
      </c>
      <c r="X42" s="131">
        <f t="shared" si="0"/>
        <v>16.472000000000001</v>
      </c>
      <c r="Y42" s="131">
        <f t="shared" si="0"/>
        <v>17.757999999999999</v>
      </c>
      <c r="Z42" s="132">
        <f t="shared" si="0"/>
        <v>16.579999999999998</v>
      </c>
      <c r="AA42" s="151">
        <f t="shared" si="0"/>
        <v>16.904</v>
      </c>
      <c r="AB42" s="152">
        <f t="shared" si="0"/>
        <v>18.001999999999999</v>
      </c>
      <c r="AC42" s="152">
        <f t="shared" si="0"/>
        <v>19.178000000000001</v>
      </c>
      <c r="AD42" s="153">
        <f t="shared" si="0"/>
        <v>18.067999999999998</v>
      </c>
      <c r="AE42" s="172">
        <f t="shared" si="0"/>
        <v>19.41</v>
      </c>
      <c r="AF42" s="173">
        <f t="shared" si="0"/>
        <v>19.61</v>
      </c>
      <c r="AG42" s="173">
        <f t="shared" si="0"/>
        <v>18.048000000000002</v>
      </c>
      <c r="AH42" s="174">
        <f t="shared" si="0"/>
        <v>18.998000000000001</v>
      </c>
      <c r="AI42" s="178">
        <f t="shared" si="0"/>
        <v>17.218</v>
      </c>
      <c r="AJ42" s="194">
        <f t="shared" si="0"/>
        <v>15.137999999999998</v>
      </c>
      <c r="AK42" s="194">
        <f t="shared" si="0"/>
        <v>13.605</v>
      </c>
      <c r="AL42" s="195">
        <f t="shared" si="0"/>
        <v>15.338000000000001</v>
      </c>
      <c r="AM42" s="214">
        <f t="shared" si="0"/>
        <v>13.809999999999999</v>
      </c>
      <c r="AN42" s="215">
        <f t="shared" si="0"/>
        <v>12.478000000000002</v>
      </c>
      <c r="AO42" s="215">
        <f t="shared" si="0"/>
        <v>12.02</v>
      </c>
      <c r="AP42" s="216">
        <f t="shared" si="0"/>
        <v>12.739999999999998</v>
      </c>
      <c r="AQ42" s="235">
        <f t="shared" si="0"/>
        <v>9.5779999999999994</v>
      </c>
      <c r="AR42" s="236">
        <f t="shared" si="0"/>
        <v>6.9980000000000002</v>
      </c>
      <c r="AS42" s="236">
        <f t="shared" si="0"/>
        <v>6.8049999999999997</v>
      </c>
      <c r="AT42" s="237">
        <f t="shared" si="0"/>
        <v>7.7870000000000008</v>
      </c>
      <c r="AU42" s="255">
        <f t="shared" si="0"/>
        <v>4.7770000000000001</v>
      </c>
      <c r="AV42" s="256">
        <f t="shared" si="0"/>
        <v>3.2050000000000001</v>
      </c>
      <c r="AW42" s="256">
        <f t="shared" si="0"/>
        <v>5.2450000000000001</v>
      </c>
      <c r="AX42" s="257">
        <f t="shared" si="0"/>
        <v>4.4359999999999999</v>
      </c>
      <c r="AY42" s="262" t="s">
        <v>43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42"/>
  <sheetViews>
    <sheetView topLeftCell="Z1" workbookViewId="0">
      <selection sqref="A1:AY42"/>
    </sheetView>
  </sheetViews>
  <sheetFormatPr baseColWidth="10" defaultRowHeight="13.2" x14ac:dyDescent="0.25"/>
  <cols>
    <col min="1" max="1" width="40.5546875" style="2" customWidth="1"/>
    <col min="2" max="2" width="9.88671875" style="382" customWidth="1"/>
    <col min="3" max="3" width="6.33203125" style="23" customWidth="1"/>
    <col min="4" max="5" width="6.33203125" style="24" customWidth="1"/>
    <col min="6" max="6" width="6.33203125" style="25" customWidth="1"/>
    <col min="7" max="7" width="6.33203125" style="46" customWidth="1"/>
    <col min="8" max="9" width="6.33203125" style="47" customWidth="1"/>
    <col min="10" max="10" width="6.33203125" style="48" customWidth="1"/>
    <col min="11" max="11" width="6.33203125" style="67" customWidth="1"/>
    <col min="12" max="13" width="6.33203125" style="68" customWidth="1"/>
    <col min="14" max="14" width="6.33203125" style="69" customWidth="1"/>
    <col min="15" max="15" width="6.33203125" style="88" customWidth="1"/>
    <col min="16" max="17" width="6.33203125" style="89" customWidth="1"/>
    <col min="18" max="18" width="6.33203125" style="90" customWidth="1"/>
    <col min="19" max="19" width="6.33203125" style="109" customWidth="1"/>
    <col min="20" max="21" width="6.33203125" style="110" customWidth="1"/>
    <col min="22" max="22" width="6.33203125" style="111" customWidth="1"/>
    <col min="23" max="23" width="6.33203125" style="130" customWidth="1"/>
    <col min="24" max="25" width="6.33203125" style="131" customWidth="1"/>
    <col min="26" max="26" width="6.33203125" style="132" customWidth="1"/>
    <col min="27" max="27" width="6.33203125" style="151" customWidth="1"/>
    <col min="28" max="29" width="6.33203125" style="152" customWidth="1"/>
    <col min="30" max="30" width="6.33203125" style="153" customWidth="1"/>
    <col min="31" max="31" width="6.33203125" style="172" customWidth="1"/>
    <col min="32" max="33" width="6.33203125" style="173" customWidth="1"/>
    <col min="34" max="34" width="6.33203125" style="174" customWidth="1"/>
    <col min="35" max="35" width="6.33203125" style="178" customWidth="1"/>
    <col min="36" max="37" width="6.33203125" style="194" customWidth="1"/>
    <col min="38" max="38" width="6.33203125" style="195" customWidth="1"/>
    <col min="39" max="39" width="6.33203125" style="214" customWidth="1"/>
    <col min="40" max="41" width="6.33203125" style="215" customWidth="1"/>
    <col min="42" max="42" width="6.33203125" style="216" customWidth="1"/>
    <col min="43" max="43" width="6.33203125" style="235" customWidth="1"/>
    <col min="44" max="45" width="6.33203125" style="236" customWidth="1"/>
    <col min="46" max="46" width="6.33203125" style="237" customWidth="1"/>
    <col min="47" max="47" width="6.33203125" style="255" customWidth="1"/>
    <col min="48" max="49" width="6.33203125" style="256" customWidth="1"/>
    <col min="50" max="50" width="6.33203125" style="257" customWidth="1"/>
    <col min="51" max="51" width="40.5546875" style="262" customWidth="1"/>
  </cols>
  <sheetData>
    <row r="1" spans="1:51" ht="13.8" thickTop="1" x14ac:dyDescent="0.25">
      <c r="A1" s="2" t="s">
        <v>53</v>
      </c>
      <c r="B1" s="393" t="s">
        <v>16</v>
      </c>
      <c r="C1" s="9"/>
      <c r="D1" s="10" t="s">
        <v>0</v>
      </c>
      <c r="E1" s="10"/>
      <c r="F1" s="11"/>
      <c r="G1" s="31"/>
      <c r="H1" s="32" t="s">
        <v>5</v>
      </c>
      <c r="I1" s="32"/>
      <c r="J1" s="33"/>
      <c r="K1" s="52"/>
      <c r="L1" s="53" t="s">
        <v>6</v>
      </c>
      <c r="M1" s="53"/>
      <c r="N1" s="54"/>
      <c r="O1" s="73"/>
      <c r="P1" s="74" t="s">
        <v>7</v>
      </c>
      <c r="Q1" s="74"/>
      <c r="R1" s="75"/>
      <c r="S1" s="94"/>
      <c r="T1" s="95" t="s">
        <v>8</v>
      </c>
      <c r="U1" s="95"/>
      <c r="V1" s="96"/>
      <c r="W1" s="115"/>
      <c r="X1" s="116" t="s">
        <v>9</v>
      </c>
      <c r="Y1" s="116"/>
      <c r="Z1" s="117"/>
      <c r="AA1" s="136"/>
      <c r="AB1" s="137" t="s">
        <v>10</v>
      </c>
      <c r="AC1" s="137"/>
      <c r="AD1" s="138"/>
      <c r="AE1" s="157"/>
      <c r="AF1" s="158" t="s">
        <v>11</v>
      </c>
      <c r="AG1" s="158"/>
      <c r="AH1" s="159"/>
      <c r="AI1" s="179"/>
      <c r="AJ1" s="180" t="s">
        <v>12</v>
      </c>
      <c r="AK1" s="180"/>
      <c r="AL1" s="181"/>
      <c r="AM1" s="199"/>
      <c r="AN1" s="200" t="s">
        <v>13</v>
      </c>
      <c r="AO1" s="200"/>
      <c r="AP1" s="201"/>
      <c r="AQ1" s="220"/>
      <c r="AR1" s="221" t="s">
        <v>14</v>
      </c>
      <c r="AS1" s="221"/>
      <c r="AT1" s="222"/>
      <c r="AU1" s="241"/>
      <c r="AV1" s="242" t="s">
        <v>15</v>
      </c>
      <c r="AW1" s="242"/>
      <c r="AX1" s="243"/>
      <c r="AY1" s="2" t="s">
        <v>53</v>
      </c>
    </row>
    <row r="2" spans="1:51" s="1" customFormat="1" ht="13.8" thickBot="1" x14ac:dyDescent="0.3">
      <c r="A2" s="3"/>
      <c r="B2" s="394"/>
      <c r="C2" s="12" t="s">
        <v>2</v>
      </c>
      <c r="D2" s="13" t="s">
        <v>3</v>
      </c>
      <c r="E2" s="13" t="s">
        <v>4</v>
      </c>
      <c r="F2" s="14" t="s">
        <v>1</v>
      </c>
      <c r="G2" s="34" t="s">
        <v>2</v>
      </c>
      <c r="H2" s="35" t="s">
        <v>3</v>
      </c>
      <c r="I2" s="35" t="s">
        <v>4</v>
      </c>
      <c r="J2" s="36" t="s">
        <v>1</v>
      </c>
      <c r="K2" s="55" t="s">
        <v>2</v>
      </c>
      <c r="L2" s="56" t="s">
        <v>3</v>
      </c>
      <c r="M2" s="56" t="s">
        <v>4</v>
      </c>
      <c r="N2" s="57" t="s">
        <v>1</v>
      </c>
      <c r="O2" s="76" t="s">
        <v>2</v>
      </c>
      <c r="P2" s="77" t="s">
        <v>3</v>
      </c>
      <c r="Q2" s="77" t="s">
        <v>4</v>
      </c>
      <c r="R2" s="78" t="s">
        <v>1</v>
      </c>
      <c r="S2" s="97" t="s">
        <v>2</v>
      </c>
      <c r="T2" s="98" t="s">
        <v>3</v>
      </c>
      <c r="U2" s="98" t="s">
        <v>4</v>
      </c>
      <c r="V2" s="99" t="s">
        <v>1</v>
      </c>
      <c r="W2" s="118" t="s">
        <v>2</v>
      </c>
      <c r="X2" s="119" t="s">
        <v>3</v>
      </c>
      <c r="Y2" s="119" t="s">
        <v>4</v>
      </c>
      <c r="Z2" s="120" t="s">
        <v>1</v>
      </c>
      <c r="AA2" s="139" t="s">
        <v>2</v>
      </c>
      <c r="AB2" s="140" t="s">
        <v>3</v>
      </c>
      <c r="AC2" s="140" t="s">
        <v>4</v>
      </c>
      <c r="AD2" s="141" t="s">
        <v>1</v>
      </c>
      <c r="AE2" s="160" t="s">
        <v>2</v>
      </c>
      <c r="AF2" s="161" t="s">
        <v>3</v>
      </c>
      <c r="AG2" s="161" t="s">
        <v>4</v>
      </c>
      <c r="AH2" s="162" t="s">
        <v>1</v>
      </c>
      <c r="AI2" s="182" t="s">
        <v>2</v>
      </c>
      <c r="AJ2" s="183" t="s">
        <v>3</v>
      </c>
      <c r="AK2" s="183" t="s">
        <v>4</v>
      </c>
      <c r="AL2" s="184" t="s">
        <v>1</v>
      </c>
      <c r="AM2" s="202" t="s">
        <v>2</v>
      </c>
      <c r="AN2" s="203" t="s">
        <v>3</v>
      </c>
      <c r="AO2" s="203" t="s">
        <v>4</v>
      </c>
      <c r="AP2" s="204" t="s">
        <v>1</v>
      </c>
      <c r="AQ2" s="223" t="s">
        <v>2</v>
      </c>
      <c r="AR2" s="224" t="s">
        <v>3</v>
      </c>
      <c r="AS2" s="224" t="s">
        <v>4</v>
      </c>
      <c r="AT2" s="225" t="s">
        <v>1</v>
      </c>
      <c r="AU2" s="244" t="s">
        <v>2</v>
      </c>
      <c r="AV2" s="245" t="s">
        <v>3</v>
      </c>
      <c r="AW2" s="245" t="s">
        <v>4</v>
      </c>
      <c r="AX2" s="246" t="s">
        <v>1</v>
      </c>
      <c r="AY2" s="3"/>
    </row>
    <row r="3" spans="1:51" s="7" customFormat="1" ht="14.4" thickTop="1" thickBot="1" x14ac:dyDescent="0.3">
      <c r="A3" s="4" t="s">
        <v>17</v>
      </c>
      <c r="B3" s="395">
        <f>AVERAGE(F3,J3,N3,R3,V3,Z3,AD3,AH3,AL3,AP3,AT3,AX3)</f>
        <v>7.517500000000001</v>
      </c>
      <c r="C3" s="20">
        <v>7.79</v>
      </c>
      <c r="D3" s="21">
        <v>7.19</v>
      </c>
      <c r="E3" s="21">
        <v>1.77</v>
      </c>
      <c r="F3" s="22">
        <v>5.46</v>
      </c>
      <c r="G3" s="43">
        <v>1.39</v>
      </c>
      <c r="H3" s="44">
        <v>5.2</v>
      </c>
      <c r="I3" s="44">
        <v>6.49</v>
      </c>
      <c r="J3" s="45">
        <v>4.21</v>
      </c>
      <c r="K3" s="64">
        <v>5.08</v>
      </c>
      <c r="L3" s="65">
        <v>2.5099999999999998</v>
      </c>
      <c r="M3" s="65">
        <v>2.08</v>
      </c>
      <c r="N3" s="66">
        <v>3.19</v>
      </c>
      <c r="O3" s="85">
        <v>3.29</v>
      </c>
      <c r="P3" s="86">
        <v>5.84</v>
      </c>
      <c r="Q3" s="86">
        <v>8.35</v>
      </c>
      <c r="R3" s="87">
        <v>5.83</v>
      </c>
      <c r="S3" s="106">
        <v>9.83</v>
      </c>
      <c r="T3" s="107">
        <v>10.3</v>
      </c>
      <c r="U3" s="107">
        <v>9.58</v>
      </c>
      <c r="V3" s="108">
        <v>9.8800000000000008</v>
      </c>
      <c r="W3" s="127">
        <v>12.9</v>
      </c>
      <c r="X3" s="128">
        <v>13.4</v>
      </c>
      <c r="Y3" s="128">
        <v>12.6</v>
      </c>
      <c r="Z3" s="129">
        <v>13</v>
      </c>
      <c r="AA3" s="148">
        <v>12.6</v>
      </c>
      <c r="AB3" s="149">
        <v>13.9</v>
      </c>
      <c r="AC3" s="149">
        <v>12.9</v>
      </c>
      <c r="AD3" s="150">
        <v>13.1</v>
      </c>
      <c r="AE3" s="169">
        <v>12.4</v>
      </c>
      <c r="AF3" s="170">
        <v>13</v>
      </c>
      <c r="AG3" s="170">
        <v>12.2</v>
      </c>
      <c r="AH3" s="171">
        <v>12.5</v>
      </c>
      <c r="AI3" s="191">
        <v>12.2</v>
      </c>
      <c r="AJ3" s="192">
        <v>8.7899999999999991</v>
      </c>
      <c r="AK3" s="192">
        <v>9.77</v>
      </c>
      <c r="AL3" s="193">
        <v>10.3</v>
      </c>
      <c r="AM3" s="211">
        <v>10.199999999999999</v>
      </c>
      <c r="AN3" s="212">
        <v>7.16</v>
      </c>
      <c r="AO3" s="212">
        <v>4.2300000000000004</v>
      </c>
      <c r="AP3" s="213">
        <v>7.12</v>
      </c>
      <c r="AQ3" s="232">
        <v>5.9</v>
      </c>
      <c r="AR3" s="233">
        <v>1.48</v>
      </c>
      <c r="AS3" s="233">
        <v>4.2</v>
      </c>
      <c r="AT3" s="234">
        <v>3.86</v>
      </c>
      <c r="AU3" s="252">
        <v>7.2</v>
      </c>
      <c r="AV3" s="253">
        <v>-2.35</v>
      </c>
      <c r="AW3" s="253">
        <v>0.56399999999999995</v>
      </c>
      <c r="AX3" s="254">
        <v>1.76</v>
      </c>
      <c r="AY3" s="4" t="s">
        <v>17</v>
      </c>
    </row>
    <row r="4" spans="1:51" ht="13.8" thickTop="1" x14ac:dyDescent="0.25">
      <c r="A4" s="5" t="s">
        <v>18</v>
      </c>
      <c r="B4" s="395">
        <f>AVERAGE(F4,J4,N4,R4,V4,Z4,AD4,AH4,AL4,AP4,AT4,AX4)</f>
        <v>7.1090000000000009</v>
      </c>
      <c r="C4" s="23">
        <v>1.4616666666666667</v>
      </c>
      <c r="D4" s="24">
        <v>2.1233333333333331</v>
      </c>
      <c r="E4" s="24">
        <v>2.0748333333333338</v>
      </c>
      <c r="F4" s="25">
        <v>1.8960000000000001</v>
      </c>
      <c r="G4" s="46">
        <v>3.538333333333334</v>
      </c>
      <c r="H4" s="47">
        <v>1.81</v>
      </c>
      <c r="I4" s="47">
        <v>-5.1666666666666632E-2</v>
      </c>
      <c r="J4" s="48">
        <v>1.8306666666666664</v>
      </c>
      <c r="K4" s="67">
        <v>1.2066666666666668</v>
      </c>
      <c r="L4" s="68">
        <v>3.6683333333333299</v>
      </c>
      <c r="M4" s="68">
        <v>4.5999999999999996</v>
      </c>
      <c r="N4" s="69">
        <v>3.2083333333333335</v>
      </c>
      <c r="O4" s="88">
        <v>3.8783333333333325</v>
      </c>
      <c r="P4" s="89">
        <v>3.8816666666666664</v>
      </c>
      <c r="Q4" s="89">
        <v>6.8533333333333344</v>
      </c>
      <c r="R4" s="90">
        <v>4.875</v>
      </c>
      <c r="S4" s="109">
        <v>6.8949999999999996</v>
      </c>
      <c r="T4" s="110">
        <v>8.39</v>
      </c>
      <c r="U4" s="110">
        <v>9.0416666666666661</v>
      </c>
      <c r="V4" s="111">
        <v>8.3216666666666672</v>
      </c>
      <c r="W4" s="130">
        <v>10.086666666666668</v>
      </c>
      <c r="X4" s="131">
        <v>11.666666666666666</v>
      </c>
      <c r="Y4" s="131">
        <v>12.076666666666666</v>
      </c>
      <c r="Z4" s="132">
        <v>11.296666666666667</v>
      </c>
      <c r="AA4" s="151">
        <v>13.27</v>
      </c>
      <c r="AB4" s="152">
        <v>12.936666666666666</v>
      </c>
      <c r="AC4" s="152">
        <v>14.366666666666667</v>
      </c>
      <c r="AD4" s="153">
        <v>13.55</v>
      </c>
      <c r="AE4" s="172">
        <v>13.68</v>
      </c>
      <c r="AF4" s="173">
        <v>14.133333333333333</v>
      </c>
      <c r="AG4" s="173">
        <v>12.663333333333334</v>
      </c>
      <c r="AH4" s="174">
        <v>13.48</v>
      </c>
      <c r="AI4" s="178">
        <v>12.266666666666666</v>
      </c>
      <c r="AJ4" s="194">
        <v>10.576666666666666</v>
      </c>
      <c r="AK4" s="194">
        <v>9.3383333333333329</v>
      </c>
      <c r="AL4" s="195">
        <v>10.566666666666666</v>
      </c>
      <c r="AM4" s="214">
        <v>10.263333333333334</v>
      </c>
      <c r="AN4" s="215">
        <v>8.826666666666668</v>
      </c>
      <c r="AO4" s="215">
        <v>9.1033333333333335</v>
      </c>
      <c r="AP4" s="216">
        <v>9.3800000000000008</v>
      </c>
      <c r="AQ4" s="235">
        <v>5.3933333333333335</v>
      </c>
      <c r="AR4" s="236">
        <v>4.4749999999999996</v>
      </c>
      <c r="AS4" s="236">
        <v>4.4316666666666658</v>
      </c>
      <c r="AT4" s="237">
        <v>4.7649999999999997</v>
      </c>
      <c r="AU4" s="255">
        <v>3.0216666666666669</v>
      </c>
      <c r="AV4" s="256">
        <v>0.84499999999999997</v>
      </c>
      <c r="AW4" s="256">
        <v>2.5150000000000001</v>
      </c>
      <c r="AX4" s="257">
        <v>2.1379999999999999</v>
      </c>
      <c r="AY4" s="5" t="s">
        <v>18</v>
      </c>
    </row>
    <row r="5" spans="1:51" x14ac:dyDescent="0.25">
      <c r="A5" s="5" t="s">
        <v>38</v>
      </c>
      <c r="B5" s="393">
        <v>6.13</v>
      </c>
      <c r="C5" s="17">
        <v>-1.85</v>
      </c>
      <c r="D5" s="18">
        <v>-2.25</v>
      </c>
      <c r="E5" s="18">
        <v>-2.38</v>
      </c>
      <c r="F5" s="19">
        <v>0.36</v>
      </c>
      <c r="G5" s="40">
        <v>-0.87</v>
      </c>
      <c r="H5" s="41">
        <v>-2.84</v>
      </c>
      <c r="I5" s="41">
        <v>-4.54</v>
      </c>
      <c r="J5" s="42">
        <v>-0.8</v>
      </c>
      <c r="K5" s="61">
        <v>-2</v>
      </c>
      <c r="L5" s="62">
        <v>-1.32</v>
      </c>
      <c r="M5" s="62">
        <v>0.51</v>
      </c>
      <c r="N5" s="63">
        <v>2.02</v>
      </c>
      <c r="O5" s="82">
        <v>-0.54</v>
      </c>
      <c r="P5" s="83">
        <v>2.2000000000000002</v>
      </c>
      <c r="Q5" s="83">
        <v>4.5999999999999996</v>
      </c>
      <c r="R5" s="84">
        <v>3.61</v>
      </c>
      <c r="S5" s="103">
        <v>3.35</v>
      </c>
      <c r="T5" s="104">
        <v>6.16</v>
      </c>
      <c r="U5" s="104">
        <v>6.12</v>
      </c>
      <c r="V5" s="105">
        <v>6.53</v>
      </c>
      <c r="W5" s="124">
        <v>7.65</v>
      </c>
      <c r="X5" s="125">
        <v>9</v>
      </c>
      <c r="Y5" s="125">
        <v>8.85</v>
      </c>
      <c r="Z5" s="126">
        <v>9.85</v>
      </c>
      <c r="AA5" s="145">
        <v>11.7</v>
      </c>
      <c r="AB5" s="146">
        <v>10.6</v>
      </c>
      <c r="AC5" s="146">
        <v>12.9</v>
      </c>
      <c r="AD5" s="147">
        <v>12</v>
      </c>
      <c r="AE5" s="166">
        <v>10.6</v>
      </c>
      <c r="AF5" s="167">
        <v>12.5</v>
      </c>
      <c r="AG5" s="167">
        <v>11.5</v>
      </c>
      <c r="AH5" s="168">
        <v>11.7</v>
      </c>
      <c r="AI5" s="188">
        <v>8.7899999999999991</v>
      </c>
      <c r="AJ5" s="189">
        <v>8.3000000000000007</v>
      </c>
      <c r="AK5" s="189">
        <v>5.88</v>
      </c>
      <c r="AL5" s="190">
        <v>7.66</v>
      </c>
      <c r="AM5" s="208">
        <v>6.55</v>
      </c>
      <c r="AN5" s="209">
        <v>5.7</v>
      </c>
      <c r="AO5" s="209">
        <v>1.1200000000000001</v>
      </c>
      <c r="AP5" s="210">
        <v>4.42</v>
      </c>
      <c r="AQ5" s="229">
        <v>1.78</v>
      </c>
      <c r="AR5" s="230">
        <v>1.48</v>
      </c>
      <c r="AS5" s="230">
        <v>-0.19200500000000001</v>
      </c>
      <c r="AT5" s="231">
        <v>3.45</v>
      </c>
      <c r="AU5" s="249">
        <v>1.47</v>
      </c>
      <c r="AV5" s="250">
        <v>-2.35</v>
      </c>
      <c r="AW5" s="250">
        <v>-0.32</v>
      </c>
      <c r="AX5" s="251">
        <v>0.63</v>
      </c>
      <c r="AY5" s="5" t="s">
        <v>38</v>
      </c>
    </row>
    <row r="6" spans="1:51" x14ac:dyDescent="0.25">
      <c r="A6" s="5" t="s">
        <v>39</v>
      </c>
      <c r="B6" s="393">
        <v>2003</v>
      </c>
      <c r="C6" s="17">
        <v>2003</v>
      </c>
      <c r="D6" s="18">
        <v>2001</v>
      </c>
      <c r="E6" s="18">
        <v>2006</v>
      </c>
      <c r="F6" s="19">
        <v>2003</v>
      </c>
      <c r="G6" s="40">
        <v>2003</v>
      </c>
      <c r="H6" s="41">
        <v>2003</v>
      </c>
      <c r="I6" s="41">
        <v>2005</v>
      </c>
      <c r="J6" s="42">
        <v>2003</v>
      </c>
      <c r="K6" s="61">
        <v>2005</v>
      </c>
      <c r="L6" s="62">
        <v>2006</v>
      </c>
      <c r="M6" s="62">
        <v>2004</v>
      </c>
      <c r="N6" s="63">
        <v>2006</v>
      </c>
      <c r="O6" s="82">
        <v>2003</v>
      </c>
      <c r="P6" s="83">
        <v>2001</v>
      </c>
      <c r="Q6" s="83">
        <v>2001</v>
      </c>
      <c r="R6" s="84">
        <v>2003</v>
      </c>
      <c r="S6" s="103">
        <v>2004</v>
      </c>
      <c r="T6" s="104">
        <v>2005</v>
      </c>
      <c r="U6" s="104">
        <v>2004</v>
      </c>
      <c r="V6" s="105">
        <v>2004</v>
      </c>
      <c r="W6" s="124">
        <v>2001</v>
      </c>
      <c r="X6" s="125">
        <v>2001</v>
      </c>
      <c r="Y6" s="125">
        <v>2002</v>
      </c>
      <c r="Z6" s="126">
        <v>2001</v>
      </c>
      <c r="AA6" s="145">
        <v>2004</v>
      </c>
      <c r="AB6" s="146">
        <v>2002</v>
      </c>
      <c r="AC6" s="146">
        <v>2007</v>
      </c>
      <c r="AD6" s="147">
        <v>2002</v>
      </c>
      <c r="AE6" s="166">
        <v>2005</v>
      </c>
      <c r="AF6" s="167">
        <v>2005</v>
      </c>
      <c r="AG6" s="167">
        <v>2003</v>
      </c>
      <c r="AH6" s="168">
        <v>2005</v>
      </c>
      <c r="AI6" s="188">
        <v>2003</v>
      </c>
      <c r="AJ6" s="189">
        <v>2003</v>
      </c>
      <c r="AK6" s="189">
        <v>2003</v>
      </c>
      <c r="AL6" s="190">
        <v>2003</v>
      </c>
      <c r="AM6" s="208">
        <v>2002</v>
      </c>
      <c r="AN6" s="209">
        <v>2002</v>
      </c>
      <c r="AO6" s="209">
        <v>2003</v>
      </c>
      <c r="AP6" s="210">
        <v>2003</v>
      </c>
      <c r="AQ6" s="229">
        <v>2006</v>
      </c>
      <c r="AR6" s="230">
        <v>2007</v>
      </c>
      <c r="AS6" s="230">
        <v>2001</v>
      </c>
      <c r="AT6" s="231">
        <v>2005</v>
      </c>
      <c r="AU6" s="249">
        <v>2004</v>
      </c>
      <c r="AV6" s="250">
        <v>2007</v>
      </c>
      <c r="AW6" s="250">
        <v>2001</v>
      </c>
      <c r="AX6" s="251">
        <v>2001</v>
      </c>
      <c r="AY6" s="5" t="s">
        <v>39</v>
      </c>
    </row>
    <row r="7" spans="1:51" x14ac:dyDescent="0.25">
      <c r="A7" s="5" t="s">
        <v>40</v>
      </c>
      <c r="B7" s="393">
        <v>7.66</v>
      </c>
      <c r="C7" s="17">
        <v>7.79</v>
      </c>
      <c r="D7" s="18">
        <v>7.19</v>
      </c>
      <c r="E7" s="18">
        <v>8</v>
      </c>
      <c r="F7" s="19">
        <v>5.46</v>
      </c>
      <c r="G7" s="40">
        <v>7.16</v>
      </c>
      <c r="H7" s="41">
        <v>5.2</v>
      </c>
      <c r="I7" s="41">
        <v>6.49</v>
      </c>
      <c r="J7" s="42">
        <v>5.07</v>
      </c>
      <c r="K7" s="61">
        <v>5.08</v>
      </c>
      <c r="L7" s="62">
        <v>6.85</v>
      </c>
      <c r="M7" s="62">
        <v>7.75</v>
      </c>
      <c r="N7" s="63">
        <v>4.58</v>
      </c>
      <c r="O7" s="82">
        <v>7.5</v>
      </c>
      <c r="P7" s="83">
        <v>5.85</v>
      </c>
      <c r="Q7" s="83">
        <v>8.35</v>
      </c>
      <c r="R7" s="84">
        <v>6.27</v>
      </c>
      <c r="S7" s="103">
        <v>9.83</v>
      </c>
      <c r="T7" s="104">
        <v>10.3</v>
      </c>
      <c r="U7" s="104">
        <v>10.3</v>
      </c>
      <c r="V7" s="105">
        <v>9.8800000000000008</v>
      </c>
      <c r="W7" s="124">
        <v>13</v>
      </c>
      <c r="X7" s="125">
        <v>13.4</v>
      </c>
      <c r="Y7" s="125">
        <v>14.9</v>
      </c>
      <c r="Z7" s="126">
        <v>13</v>
      </c>
      <c r="AA7" s="145">
        <v>15.4</v>
      </c>
      <c r="AB7" s="146">
        <v>14.8</v>
      </c>
      <c r="AC7" s="146">
        <v>16.2</v>
      </c>
      <c r="AD7" s="147">
        <v>15.3</v>
      </c>
      <c r="AE7" s="166">
        <v>16.5</v>
      </c>
      <c r="AF7" s="167">
        <v>16</v>
      </c>
      <c r="AG7" s="167">
        <v>13.5</v>
      </c>
      <c r="AH7" s="168">
        <v>14.1</v>
      </c>
      <c r="AI7" s="188">
        <v>15.6</v>
      </c>
      <c r="AJ7" s="189">
        <v>14.3</v>
      </c>
      <c r="AK7" s="189">
        <v>13.8</v>
      </c>
      <c r="AL7" s="190">
        <v>13.9</v>
      </c>
      <c r="AM7" s="208">
        <v>12.6</v>
      </c>
      <c r="AN7" s="209">
        <v>12.5</v>
      </c>
      <c r="AO7" s="209">
        <v>12.7</v>
      </c>
      <c r="AP7" s="210">
        <v>12</v>
      </c>
      <c r="AQ7" s="229">
        <v>8.58</v>
      </c>
      <c r="AR7" s="230">
        <v>7.93</v>
      </c>
      <c r="AS7" s="230">
        <v>6.9</v>
      </c>
      <c r="AT7" s="231">
        <v>5.98</v>
      </c>
      <c r="AU7" s="249">
        <v>7.2</v>
      </c>
      <c r="AV7" s="250">
        <v>2.25</v>
      </c>
      <c r="AW7" s="250">
        <v>8.18</v>
      </c>
      <c r="AX7" s="251">
        <v>4.5</v>
      </c>
      <c r="AY7" s="5" t="s">
        <v>40</v>
      </c>
    </row>
    <row r="8" spans="1:51" x14ac:dyDescent="0.25">
      <c r="A8" s="5" t="s">
        <v>39</v>
      </c>
      <c r="B8" s="393">
        <v>2006</v>
      </c>
      <c r="C8" s="17">
        <v>2007</v>
      </c>
      <c r="D8" s="18">
        <v>2007</v>
      </c>
      <c r="E8" s="18">
        <v>2002</v>
      </c>
      <c r="F8" s="19">
        <v>2007</v>
      </c>
      <c r="G8" s="40">
        <v>2004</v>
      </c>
      <c r="H8" s="41">
        <v>2007</v>
      </c>
      <c r="I8" s="41">
        <v>2007</v>
      </c>
      <c r="J8" s="42">
        <v>2002</v>
      </c>
      <c r="K8" s="61">
        <v>2007</v>
      </c>
      <c r="L8" s="62">
        <v>2002</v>
      </c>
      <c r="M8" s="62">
        <v>2005</v>
      </c>
      <c r="N8" s="63">
        <v>2001</v>
      </c>
      <c r="O8" s="82">
        <v>2001</v>
      </c>
      <c r="P8" s="83">
        <v>2005</v>
      </c>
      <c r="Q8" s="83">
        <v>2007</v>
      </c>
      <c r="R8" s="84">
        <v>2005</v>
      </c>
      <c r="S8" s="103">
        <v>2007</v>
      </c>
      <c r="T8" s="104">
        <v>2007</v>
      </c>
      <c r="U8" s="104">
        <v>2005</v>
      </c>
      <c r="V8" s="105">
        <v>2007</v>
      </c>
      <c r="W8" s="124">
        <v>2003</v>
      </c>
      <c r="X8" s="125">
        <v>2007</v>
      </c>
      <c r="Y8" s="125">
        <v>2005</v>
      </c>
      <c r="Z8" s="126">
        <v>2007</v>
      </c>
      <c r="AA8" s="145">
        <v>2006</v>
      </c>
      <c r="AB8" s="146">
        <v>2005</v>
      </c>
      <c r="AC8" s="146">
        <v>2006</v>
      </c>
      <c r="AD8" s="147">
        <v>2006</v>
      </c>
      <c r="AE8" s="166">
        <v>2004</v>
      </c>
      <c r="AF8" s="167">
        <v>2004</v>
      </c>
      <c r="AG8" s="167">
        <v>2002</v>
      </c>
      <c r="AH8" s="168">
        <v>2001</v>
      </c>
      <c r="AI8" s="188">
        <v>2005</v>
      </c>
      <c r="AJ8" s="189">
        <v>2006</v>
      </c>
      <c r="AK8" s="189">
        <v>2006</v>
      </c>
      <c r="AL8" s="190">
        <v>2006</v>
      </c>
      <c r="AM8" s="208">
        <v>2001</v>
      </c>
      <c r="AN8" s="209">
        <v>2001</v>
      </c>
      <c r="AO8" s="209">
        <v>2005</v>
      </c>
      <c r="AP8" s="210">
        <v>2001</v>
      </c>
      <c r="AQ8" s="229">
        <v>2005</v>
      </c>
      <c r="AR8" s="230">
        <v>2006</v>
      </c>
      <c r="AS8" s="230">
        <v>2006</v>
      </c>
      <c r="AT8" s="231">
        <v>2002</v>
      </c>
      <c r="AU8" s="249">
        <v>2007</v>
      </c>
      <c r="AV8" s="250">
        <v>2006</v>
      </c>
      <c r="AW8" s="250">
        <v>2002</v>
      </c>
      <c r="AX8" s="251">
        <v>2002</v>
      </c>
      <c r="AY8" s="5" t="s">
        <v>39</v>
      </c>
    </row>
    <row r="9" spans="1:51" s="8" customFormat="1" x14ac:dyDescent="0.25">
      <c r="A9" s="2" t="s">
        <v>19</v>
      </c>
      <c r="B9" s="397">
        <v>-6</v>
      </c>
      <c r="C9" s="20">
        <v>3.9</v>
      </c>
      <c r="D9" s="21">
        <v>0.8</v>
      </c>
      <c r="E9" s="21">
        <v>-5.6</v>
      </c>
      <c r="F9" s="22">
        <v>-5.6</v>
      </c>
      <c r="G9" s="43">
        <v>-3.8</v>
      </c>
      <c r="H9" s="44">
        <v>-0.3</v>
      </c>
      <c r="I9" s="44">
        <v>2</v>
      </c>
      <c r="J9" s="45">
        <v>-3.8</v>
      </c>
      <c r="K9" s="64">
        <v>-0.3</v>
      </c>
      <c r="L9" s="65">
        <v>-1</v>
      </c>
      <c r="M9" s="65">
        <v>-1</v>
      </c>
      <c r="N9" s="66">
        <v>-1</v>
      </c>
      <c r="O9" s="85">
        <v>0.4</v>
      </c>
      <c r="P9" s="86">
        <v>0.7</v>
      </c>
      <c r="Q9" s="86">
        <v>2.8</v>
      </c>
      <c r="R9" s="87">
        <v>0.4</v>
      </c>
      <c r="S9" s="106">
        <v>2.8</v>
      </c>
      <c r="T9" s="107">
        <v>6.1</v>
      </c>
      <c r="U9" s="107">
        <v>3.5</v>
      </c>
      <c r="V9" s="108">
        <v>2.8</v>
      </c>
      <c r="W9" s="127">
        <v>10</v>
      </c>
      <c r="X9" s="128">
        <v>9.1999999999999993</v>
      </c>
      <c r="Y9" s="128">
        <v>7.8</v>
      </c>
      <c r="Z9" s="129">
        <v>7.8</v>
      </c>
      <c r="AA9" s="148">
        <v>7.9</v>
      </c>
      <c r="AB9" s="149">
        <v>10.5</v>
      </c>
      <c r="AC9" s="149">
        <v>8.1999999999999993</v>
      </c>
      <c r="AD9" s="150">
        <v>7.9</v>
      </c>
      <c r="AE9" s="169">
        <v>9</v>
      </c>
      <c r="AF9" s="170">
        <v>9.3000000000000007</v>
      </c>
      <c r="AG9" s="170">
        <v>6.6</v>
      </c>
      <c r="AH9" s="171">
        <v>6.6</v>
      </c>
      <c r="AI9" s="191">
        <v>4.9000000000000004</v>
      </c>
      <c r="AJ9" s="192">
        <v>5.2</v>
      </c>
      <c r="AK9" s="192">
        <v>5.4</v>
      </c>
      <c r="AL9" s="193">
        <v>4.9000000000000004</v>
      </c>
      <c r="AM9" s="211">
        <v>4.5999999999999996</v>
      </c>
      <c r="AN9" s="212">
        <v>1.2</v>
      </c>
      <c r="AO9" s="212">
        <v>-1.1000000000000001</v>
      </c>
      <c r="AP9" s="213">
        <v>-1.1000000000000001</v>
      </c>
      <c r="AQ9" s="232">
        <v>0.7</v>
      </c>
      <c r="AR9" s="233">
        <v>-3.5</v>
      </c>
      <c r="AS9" s="233">
        <v>-1.6</v>
      </c>
      <c r="AT9" s="234">
        <v>-3.5</v>
      </c>
      <c r="AU9" s="252">
        <v>2.5</v>
      </c>
      <c r="AV9" s="253">
        <v>-6</v>
      </c>
      <c r="AW9" s="253">
        <v>-4.3</v>
      </c>
      <c r="AX9" s="254">
        <v>-6</v>
      </c>
      <c r="AY9" s="2" t="s">
        <v>19</v>
      </c>
    </row>
    <row r="10" spans="1:51" x14ac:dyDescent="0.25">
      <c r="A10" s="2" t="s">
        <v>20</v>
      </c>
      <c r="B10" s="398">
        <v>-11.9</v>
      </c>
      <c r="C10" s="23">
        <v>-8</v>
      </c>
      <c r="D10" s="24">
        <v>-8.1</v>
      </c>
      <c r="E10" s="24">
        <v>-8</v>
      </c>
      <c r="F10" s="25">
        <v>-8.1</v>
      </c>
      <c r="G10" s="46">
        <v>-5.4</v>
      </c>
      <c r="H10" s="47">
        <v>-5.8</v>
      </c>
      <c r="I10" s="47">
        <v>-11</v>
      </c>
      <c r="J10" s="48">
        <v>-11</v>
      </c>
      <c r="K10" s="67">
        <v>-11.9</v>
      </c>
      <c r="L10" s="68">
        <v>-2.9</v>
      </c>
      <c r="M10" s="68">
        <v>-3.8</v>
      </c>
      <c r="N10" s="69">
        <v>-11.9</v>
      </c>
      <c r="O10" s="88">
        <v>-5.4</v>
      </c>
      <c r="P10" s="89">
        <v>-4.4000000000000004</v>
      </c>
      <c r="Q10" s="89">
        <v>-1.5</v>
      </c>
      <c r="R10" s="90">
        <v>-5.4</v>
      </c>
      <c r="S10" s="109">
        <v>0.8</v>
      </c>
      <c r="T10" s="110">
        <v>-0.2</v>
      </c>
      <c r="U10" s="110">
        <v>1.8</v>
      </c>
      <c r="V10" s="111">
        <v>-0.2</v>
      </c>
      <c r="W10" s="130">
        <v>3.1</v>
      </c>
      <c r="X10" s="131">
        <v>4</v>
      </c>
      <c r="Y10" s="131">
        <v>5.5</v>
      </c>
      <c r="Z10" s="132">
        <v>3.1</v>
      </c>
      <c r="AA10" s="151">
        <v>7.7</v>
      </c>
      <c r="AB10" s="152">
        <v>8</v>
      </c>
      <c r="AC10" s="152">
        <v>7</v>
      </c>
      <c r="AD10" s="153">
        <v>7</v>
      </c>
      <c r="AE10" s="172">
        <v>6.9</v>
      </c>
      <c r="AF10" s="173">
        <v>6.8</v>
      </c>
      <c r="AG10" s="173">
        <v>6.6</v>
      </c>
      <c r="AH10" s="174">
        <v>6.6</v>
      </c>
      <c r="AI10" s="178">
        <v>4.9000000000000004</v>
      </c>
      <c r="AJ10" s="194">
        <v>3</v>
      </c>
      <c r="AK10" s="194">
        <v>1</v>
      </c>
      <c r="AL10" s="195">
        <v>1</v>
      </c>
      <c r="AM10" s="214">
        <v>0.5</v>
      </c>
      <c r="AN10" s="215">
        <v>-2</v>
      </c>
      <c r="AO10" s="215">
        <v>-5.5</v>
      </c>
      <c r="AP10" s="216">
        <v>-5.5</v>
      </c>
      <c r="AQ10" s="235">
        <v>-0.6</v>
      </c>
      <c r="AR10" s="236">
        <v>-3.8</v>
      </c>
      <c r="AS10" s="236">
        <v>-3</v>
      </c>
      <c r="AT10" s="237">
        <v>-3.8</v>
      </c>
      <c r="AU10" s="255">
        <v>-7.1</v>
      </c>
      <c r="AV10" s="256">
        <v>-6</v>
      </c>
      <c r="AW10" s="256">
        <v>-6.6</v>
      </c>
      <c r="AX10" s="257">
        <v>-7.1</v>
      </c>
      <c r="AY10" s="2" t="s">
        <v>20</v>
      </c>
    </row>
    <row r="11" spans="1:51" x14ac:dyDescent="0.25">
      <c r="A11" s="2" t="s">
        <v>39</v>
      </c>
      <c r="B11" s="398">
        <v>2005</v>
      </c>
      <c r="C11" s="23">
        <v>2003</v>
      </c>
      <c r="D11" s="24">
        <v>2003</v>
      </c>
      <c r="E11" s="24">
        <v>2006</v>
      </c>
      <c r="F11" s="25">
        <v>2003</v>
      </c>
      <c r="G11" s="46">
        <v>2003</v>
      </c>
      <c r="H11" s="47">
        <v>2003</v>
      </c>
      <c r="I11" s="47">
        <v>2005</v>
      </c>
      <c r="J11" s="48">
        <v>2005</v>
      </c>
      <c r="K11" s="67">
        <v>2005</v>
      </c>
      <c r="L11" s="68">
        <v>2003</v>
      </c>
      <c r="M11" s="68">
        <v>2004</v>
      </c>
      <c r="N11" s="69">
        <v>2005</v>
      </c>
      <c r="O11" s="88">
        <v>2003</v>
      </c>
      <c r="P11" s="89">
        <v>2003</v>
      </c>
      <c r="Q11" s="89">
        <v>2001</v>
      </c>
      <c r="R11" s="90">
        <v>2003</v>
      </c>
      <c r="S11" s="109">
        <v>2005</v>
      </c>
      <c r="T11" s="110">
        <v>2005</v>
      </c>
      <c r="U11" s="110">
        <v>2004</v>
      </c>
      <c r="V11" s="111">
        <v>2005</v>
      </c>
      <c r="W11" s="130">
        <v>2006</v>
      </c>
      <c r="X11" s="131">
        <v>2001</v>
      </c>
      <c r="Y11" s="131">
        <v>2002</v>
      </c>
      <c r="Z11" s="132">
        <v>2006</v>
      </c>
      <c r="AA11" s="151">
        <v>2004</v>
      </c>
      <c r="AB11" s="152">
        <v>2002</v>
      </c>
      <c r="AC11" s="152">
        <v>2002</v>
      </c>
      <c r="AD11" s="153">
        <v>2002</v>
      </c>
      <c r="AE11" s="172">
        <v>2005</v>
      </c>
      <c r="AF11" s="173">
        <v>2005</v>
      </c>
      <c r="AG11" s="173">
        <v>2007</v>
      </c>
      <c r="AH11" s="174">
        <v>2007</v>
      </c>
      <c r="AI11" s="178">
        <v>2007</v>
      </c>
      <c r="AJ11" s="194">
        <v>2001</v>
      </c>
      <c r="AK11" s="194">
        <v>2003</v>
      </c>
      <c r="AL11" s="195">
        <v>2003</v>
      </c>
      <c r="AM11" s="214">
        <v>2002</v>
      </c>
      <c r="AN11" s="215">
        <v>2003</v>
      </c>
      <c r="AO11" s="215">
        <v>2003</v>
      </c>
      <c r="AP11" s="216">
        <v>2003</v>
      </c>
      <c r="AQ11" s="235">
        <v>2006</v>
      </c>
      <c r="AR11" s="236">
        <v>2005</v>
      </c>
      <c r="AS11" s="236">
        <v>2005</v>
      </c>
      <c r="AT11" s="237">
        <v>2005</v>
      </c>
      <c r="AU11" s="255">
        <v>2003</v>
      </c>
      <c r="AV11" s="256">
        <v>2007</v>
      </c>
      <c r="AW11" s="256">
        <v>2005</v>
      </c>
      <c r="AX11" s="257">
        <v>2003</v>
      </c>
      <c r="AY11" s="2" t="s">
        <v>39</v>
      </c>
    </row>
    <row r="12" spans="1:51" s="8" customFormat="1" x14ac:dyDescent="0.25">
      <c r="A12" s="2" t="s">
        <v>44</v>
      </c>
      <c r="B12" s="397">
        <v>18.2</v>
      </c>
      <c r="C12" s="20">
        <v>11</v>
      </c>
      <c r="D12" s="21">
        <v>12</v>
      </c>
      <c r="E12" s="21">
        <v>6.5</v>
      </c>
      <c r="F12" s="22">
        <v>12</v>
      </c>
      <c r="G12" s="43">
        <v>9.1</v>
      </c>
      <c r="H12" s="44">
        <v>7.8</v>
      </c>
      <c r="I12" s="44">
        <v>9.1</v>
      </c>
      <c r="J12" s="45">
        <v>9.1</v>
      </c>
      <c r="K12" s="64">
        <v>9</v>
      </c>
      <c r="L12" s="65">
        <v>7.8</v>
      </c>
      <c r="M12" s="65">
        <v>6.1</v>
      </c>
      <c r="N12" s="66">
        <v>9</v>
      </c>
      <c r="O12" s="85">
        <v>8.1999999999999993</v>
      </c>
      <c r="P12" s="86">
        <v>9.1</v>
      </c>
      <c r="Q12" s="86">
        <v>13.3</v>
      </c>
      <c r="R12" s="87">
        <v>13.3</v>
      </c>
      <c r="S12" s="106">
        <v>13</v>
      </c>
      <c r="T12" s="107">
        <v>10.7</v>
      </c>
      <c r="U12" s="107">
        <v>14.9</v>
      </c>
      <c r="V12" s="108">
        <v>14.9</v>
      </c>
      <c r="W12" s="127">
        <v>15.3</v>
      </c>
      <c r="X12" s="128">
        <v>15.1</v>
      </c>
      <c r="Y12" s="128">
        <v>14.6</v>
      </c>
      <c r="Z12" s="129">
        <v>15.3</v>
      </c>
      <c r="AA12" s="148">
        <v>16.899999999999999</v>
      </c>
      <c r="AB12" s="149">
        <v>17.600000000000001</v>
      </c>
      <c r="AC12" s="149">
        <v>16.600000000000001</v>
      </c>
      <c r="AD12" s="150">
        <v>17.600000000000001</v>
      </c>
      <c r="AE12" s="169">
        <v>16.7</v>
      </c>
      <c r="AF12" s="170">
        <v>18.2</v>
      </c>
      <c r="AG12" s="170">
        <v>16.2</v>
      </c>
      <c r="AH12" s="171">
        <v>18.2</v>
      </c>
      <c r="AI12" s="191">
        <v>15.8</v>
      </c>
      <c r="AJ12" s="192">
        <v>12.7</v>
      </c>
      <c r="AK12" s="192">
        <v>14</v>
      </c>
      <c r="AL12" s="193">
        <v>15.8</v>
      </c>
      <c r="AM12" s="211">
        <v>15.1</v>
      </c>
      <c r="AN12" s="212">
        <v>13.3</v>
      </c>
      <c r="AO12" s="212">
        <v>10.1</v>
      </c>
      <c r="AP12" s="213">
        <v>15.1</v>
      </c>
      <c r="AQ12" s="232">
        <v>12.6</v>
      </c>
      <c r="AR12" s="233">
        <v>7.5</v>
      </c>
      <c r="AS12" s="233">
        <v>9</v>
      </c>
      <c r="AT12" s="234">
        <v>12.6</v>
      </c>
      <c r="AU12" s="252">
        <v>11.7</v>
      </c>
      <c r="AV12" s="253">
        <v>2.8</v>
      </c>
      <c r="AW12" s="253">
        <v>5.8</v>
      </c>
      <c r="AX12" s="254">
        <v>11.7</v>
      </c>
      <c r="AY12" s="2" t="s">
        <v>44</v>
      </c>
    </row>
    <row r="13" spans="1:51" x14ac:dyDescent="0.25">
      <c r="A13" s="2" t="s">
        <v>45</v>
      </c>
      <c r="B13" s="398">
        <v>20.5</v>
      </c>
      <c r="C13" s="23">
        <v>11</v>
      </c>
      <c r="D13" s="24">
        <v>12</v>
      </c>
      <c r="E13" s="24">
        <v>14</v>
      </c>
      <c r="F13" s="25">
        <v>14</v>
      </c>
      <c r="G13" s="46">
        <v>12.5</v>
      </c>
      <c r="H13" s="47">
        <v>11.5</v>
      </c>
      <c r="I13" s="47">
        <v>11</v>
      </c>
      <c r="J13" s="48">
        <v>12.5</v>
      </c>
      <c r="K13" s="67">
        <v>10</v>
      </c>
      <c r="L13" s="68">
        <v>11</v>
      </c>
      <c r="M13" s="68">
        <v>13.2</v>
      </c>
      <c r="N13" s="69">
        <v>13.2</v>
      </c>
      <c r="O13" s="88">
        <v>11.1</v>
      </c>
      <c r="P13" s="89">
        <v>13.3</v>
      </c>
      <c r="Q13" s="89">
        <v>13.4</v>
      </c>
      <c r="R13" s="90">
        <v>13.4</v>
      </c>
      <c r="S13" s="109">
        <v>15.4</v>
      </c>
      <c r="T13" s="110">
        <v>13.5</v>
      </c>
      <c r="U13" s="110">
        <v>14.9</v>
      </c>
      <c r="V13" s="111">
        <v>15.4</v>
      </c>
      <c r="W13" s="130">
        <v>16.5</v>
      </c>
      <c r="X13" s="131">
        <v>17.3</v>
      </c>
      <c r="Y13" s="131">
        <v>19</v>
      </c>
      <c r="Z13" s="132">
        <v>19</v>
      </c>
      <c r="AA13" s="151">
        <v>19</v>
      </c>
      <c r="AB13" s="152">
        <v>19.100000000000001</v>
      </c>
      <c r="AC13" s="152">
        <v>20</v>
      </c>
      <c r="AD13" s="153">
        <v>20</v>
      </c>
      <c r="AE13" s="172">
        <v>20.5</v>
      </c>
      <c r="AF13" s="173">
        <v>18.899999999999999</v>
      </c>
      <c r="AG13" s="173">
        <v>19</v>
      </c>
      <c r="AH13" s="174">
        <v>20.5</v>
      </c>
      <c r="AI13" s="178">
        <v>18.899999999999999</v>
      </c>
      <c r="AJ13" s="194">
        <v>18.899999999999999</v>
      </c>
      <c r="AK13" s="194">
        <v>16.600000000000001</v>
      </c>
      <c r="AL13" s="195">
        <v>18.899999999999999</v>
      </c>
      <c r="AM13" s="214">
        <v>17</v>
      </c>
      <c r="AN13" s="215">
        <v>16.5</v>
      </c>
      <c r="AO13" s="215">
        <v>16.5</v>
      </c>
      <c r="AP13" s="216">
        <v>17</v>
      </c>
      <c r="AQ13" s="235">
        <v>14</v>
      </c>
      <c r="AR13" s="236">
        <v>13.6</v>
      </c>
      <c r="AS13" s="236">
        <v>11.5</v>
      </c>
      <c r="AT13" s="237">
        <v>14</v>
      </c>
      <c r="AU13" s="255">
        <v>12</v>
      </c>
      <c r="AV13" s="256">
        <v>10.199999999999999</v>
      </c>
      <c r="AW13" s="256">
        <v>10.5</v>
      </c>
      <c r="AX13" s="257">
        <v>12</v>
      </c>
      <c r="AY13" s="2" t="s">
        <v>45</v>
      </c>
    </row>
    <row r="14" spans="1:51" x14ac:dyDescent="0.25">
      <c r="A14" s="2" t="s">
        <v>39</v>
      </c>
      <c r="B14" s="398">
        <v>2004</v>
      </c>
      <c r="C14" s="23">
        <v>2007</v>
      </c>
      <c r="D14" s="24">
        <v>2007</v>
      </c>
      <c r="E14" s="24">
        <v>2002</v>
      </c>
      <c r="F14" s="25">
        <v>2002</v>
      </c>
      <c r="G14" s="46">
        <v>2004</v>
      </c>
      <c r="H14" s="47">
        <v>2002</v>
      </c>
      <c r="I14" s="47">
        <v>2002</v>
      </c>
      <c r="J14" s="48">
        <v>2004</v>
      </c>
      <c r="K14" s="67">
        <v>2002</v>
      </c>
      <c r="L14" s="68">
        <v>2002</v>
      </c>
      <c r="M14" s="68">
        <v>2005</v>
      </c>
      <c r="N14" s="69">
        <v>2006</v>
      </c>
      <c r="O14" s="88">
        <v>2006</v>
      </c>
      <c r="P14" s="89">
        <v>2003</v>
      </c>
      <c r="Q14" s="89">
        <v>2005</v>
      </c>
      <c r="R14" s="90">
        <v>2005</v>
      </c>
      <c r="S14" s="109">
        <v>2005</v>
      </c>
      <c r="T14" s="110">
        <v>2006</v>
      </c>
      <c r="U14" s="110">
        <v>2007</v>
      </c>
      <c r="V14" s="111">
        <v>2005</v>
      </c>
      <c r="W14" s="130">
        <v>2003</v>
      </c>
      <c r="X14" s="131">
        <v>2005</v>
      </c>
      <c r="Y14" s="131">
        <v>2001</v>
      </c>
      <c r="Z14" s="132">
        <v>2001</v>
      </c>
      <c r="AA14" s="151">
        <v>2001</v>
      </c>
      <c r="AB14" s="152">
        <v>2006</v>
      </c>
      <c r="AC14" s="152">
        <v>2001</v>
      </c>
      <c r="AD14" s="153">
        <v>2001</v>
      </c>
      <c r="AE14" s="172">
        <v>2004</v>
      </c>
      <c r="AF14" s="173">
        <v>2003</v>
      </c>
      <c r="AG14" s="173">
        <v>2001</v>
      </c>
      <c r="AH14" s="174">
        <v>2004</v>
      </c>
      <c r="AI14" s="178">
        <v>2006</v>
      </c>
      <c r="AJ14" s="194">
        <v>2006</v>
      </c>
      <c r="AK14" s="194">
        <v>2006</v>
      </c>
      <c r="AL14" s="195">
        <v>2006</v>
      </c>
      <c r="AM14" s="214">
        <v>2001</v>
      </c>
      <c r="AN14" s="215">
        <v>2001</v>
      </c>
      <c r="AO14" s="215">
        <v>2001</v>
      </c>
      <c r="AP14" s="216">
        <v>2001</v>
      </c>
      <c r="AQ14" s="235">
        <v>2005</v>
      </c>
      <c r="AR14" s="236">
        <v>2006</v>
      </c>
      <c r="AS14" s="236">
        <v>2001</v>
      </c>
      <c r="AT14" s="237">
        <v>2005</v>
      </c>
      <c r="AU14" s="255">
        <v>2001</v>
      </c>
      <c r="AV14" s="256">
        <v>2003</v>
      </c>
      <c r="AW14" s="256">
        <v>2002</v>
      </c>
      <c r="AX14" s="257">
        <v>2001</v>
      </c>
      <c r="AY14" s="2" t="s">
        <v>39</v>
      </c>
    </row>
    <row r="15" spans="1:51" s="8" customFormat="1" x14ac:dyDescent="0.25">
      <c r="A15" s="2" t="s">
        <v>21</v>
      </c>
      <c r="B15" s="397">
        <f>SUM(F15,J15,N15,R15,V15,Z15,AD15,AH15,AL15,AP15,AT15,AX15)</f>
        <v>37</v>
      </c>
      <c r="C15" s="20">
        <v>0</v>
      </c>
      <c r="D15" s="21">
        <v>0</v>
      </c>
      <c r="E15" s="21">
        <v>5</v>
      </c>
      <c r="F15" s="22">
        <v>5</v>
      </c>
      <c r="G15" s="43">
        <v>5</v>
      </c>
      <c r="H15" s="44">
        <v>1</v>
      </c>
      <c r="I15" s="44">
        <v>0</v>
      </c>
      <c r="J15" s="45">
        <v>6</v>
      </c>
      <c r="K15" s="64">
        <v>1</v>
      </c>
      <c r="L15" s="65">
        <v>2</v>
      </c>
      <c r="M15" s="65">
        <v>1</v>
      </c>
      <c r="N15" s="66">
        <v>4</v>
      </c>
      <c r="O15" s="85">
        <v>0</v>
      </c>
      <c r="P15" s="86">
        <v>0</v>
      </c>
      <c r="Q15" s="86">
        <v>0</v>
      </c>
      <c r="R15" s="87">
        <v>0</v>
      </c>
      <c r="S15" s="106">
        <v>0</v>
      </c>
      <c r="T15" s="107">
        <v>0</v>
      </c>
      <c r="U15" s="107">
        <v>0</v>
      </c>
      <c r="V15" s="108">
        <v>0</v>
      </c>
      <c r="W15" s="127">
        <v>0</v>
      </c>
      <c r="X15" s="128">
        <v>0</v>
      </c>
      <c r="Y15" s="128">
        <v>0</v>
      </c>
      <c r="Z15" s="129">
        <v>0</v>
      </c>
      <c r="AA15" s="148">
        <v>0</v>
      </c>
      <c r="AB15" s="149">
        <v>0</v>
      </c>
      <c r="AC15" s="149">
        <v>0</v>
      </c>
      <c r="AD15" s="150">
        <v>0</v>
      </c>
      <c r="AE15" s="169">
        <v>0</v>
      </c>
      <c r="AF15" s="170">
        <v>0</v>
      </c>
      <c r="AG15" s="170">
        <v>0</v>
      </c>
      <c r="AH15" s="171">
        <v>0</v>
      </c>
      <c r="AI15" s="191">
        <v>0</v>
      </c>
      <c r="AJ15" s="192">
        <v>0</v>
      </c>
      <c r="AK15" s="192">
        <v>0</v>
      </c>
      <c r="AL15" s="193">
        <v>0</v>
      </c>
      <c r="AM15" s="211">
        <v>0</v>
      </c>
      <c r="AN15" s="212">
        <v>0</v>
      </c>
      <c r="AO15" s="212">
        <v>3</v>
      </c>
      <c r="AP15" s="213">
        <v>3</v>
      </c>
      <c r="AQ15" s="232">
        <v>0</v>
      </c>
      <c r="AR15" s="233">
        <v>4</v>
      </c>
      <c r="AS15" s="233">
        <v>2</v>
      </c>
      <c r="AT15" s="234">
        <v>6</v>
      </c>
      <c r="AU15" s="252">
        <v>0</v>
      </c>
      <c r="AV15" s="253">
        <v>8</v>
      </c>
      <c r="AW15" s="253">
        <v>5</v>
      </c>
      <c r="AX15" s="254">
        <v>13</v>
      </c>
      <c r="AY15" s="2" t="s">
        <v>21</v>
      </c>
    </row>
    <row r="16" spans="1:51" x14ac:dyDescent="0.25">
      <c r="A16" s="2" t="s">
        <v>22</v>
      </c>
      <c r="B16" s="398">
        <v>50.94</v>
      </c>
      <c r="C16" s="23">
        <v>3.8333333333333335</v>
      </c>
      <c r="D16" s="24">
        <v>3.3333333333333335</v>
      </c>
      <c r="E16" s="24">
        <v>4.166666666666667</v>
      </c>
      <c r="F16" s="25">
        <v>11.333333333333334</v>
      </c>
      <c r="G16" s="46">
        <v>3.1666666666666665</v>
      </c>
      <c r="H16" s="47">
        <v>4.166666666666667</v>
      </c>
      <c r="I16" s="47">
        <v>4.166666666666667</v>
      </c>
      <c r="J16" s="48">
        <v>11.5</v>
      </c>
      <c r="K16" s="67">
        <v>4.5</v>
      </c>
      <c r="L16" s="68">
        <v>2.1666666666666665</v>
      </c>
      <c r="M16" s="68">
        <v>2.3333333333333335</v>
      </c>
      <c r="N16" s="69">
        <v>9</v>
      </c>
      <c r="O16" s="88">
        <v>2</v>
      </c>
      <c r="P16" s="89">
        <v>1.5</v>
      </c>
      <c r="Q16" s="89">
        <v>0.33333333333333331</v>
      </c>
      <c r="R16" s="90">
        <v>3.8333333333333335</v>
      </c>
      <c r="S16" s="109">
        <v>0</v>
      </c>
      <c r="T16" s="110">
        <v>0.16666666666666666</v>
      </c>
      <c r="U16" s="110">
        <v>0</v>
      </c>
      <c r="V16" s="111">
        <v>0.16666666666666666</v>
      </c>
      <c r="W16" s="130">
        <v>0</v>
      </c>
      <c r="X16" s="131">
        <v>0</v>
      </c>
      <c r="Y16" s="131">
        <v>0</v>
      </c>
      <c r="Z16" s="132">
        <v>0</v>
      </c>
      <c r="AA16" s="151">
        <v>0</v>
      </c>
      <c r="AB16" s="152">
        <v>0</v>
      </c>
      <c r="AC16" s="152">
        <v>0</v>
      </c>
      <c r="AD16" s="153">
        <v>0</v>
      </c>
      <c r="AE16" s="172">
        <v>0</v>
      </c>
      <c r="AF16" s="173">
        <v>0</v>
      </c>
      <c r="AG16" s="173">
        <v>0</v>
      </c>
      <c r="AH16" s="174">
        <v>0</v>
      </c>
      <c r="AI16" s="178">
        <v>0</v>
      </c>
      <c r="AJ16" s="194">
        <v>0</v>
      </c>
      <c r="AK16" s="194">
        <v>0</v>
      </c>
      <c r="AL16" s="195">
        <v>0</v>
      </c>
      <c r="AM16" s="214">
        <v>0</v>
      </c>
      <c r="AN16" s="215">
        <v>0.33333333333333331</v>
      </c>
      <c r="AO16" s="215">
        <v>1</v>
      </c>
      <c r="AP16" s="216">
        <v>1.3333333333333333</v>
      </c>
      <c r="AQ16" s="235">
        <v>0.5</v>
      </c>
      <c r="AR16" s="236">
        <v>2.1666666666666665</v>
      </c>
      <c r="AS16" s="236">
        <v>1.3333333333333333</v>
      </c>
      <c r="AT16" s="237">
        <v>4</v>
      </c>
      <c r="AU16" s="255">
        <v>2.6666666666666665</v>
      </c>
      <c r="AV16" s="256">
        <v>4.833333333333333</v>
      </c>
      <c r="AW16" s="256">
        <v>4</v>
      </c>
      <c r="AX16" s="257">
        <v>11.5</v>
      </c>
      <c r="AY16" s="2" t="s">
        <v>22</v>
      </c>
    </row>
    <row r="17" spans="1:51" s="8" customFormat="1" x14ac:dyDescent="0.25">
      <c r="A17" s="2" t="s">
        <v>23</v>
      </c>
      <c r="B17" s="397">
        <v>69</v>
      </c>
      <c r="C17" s="20">
        <v>0</v>
      </c>
      <c r="D17" s="21">
        <v>0</v>
      </c>
      <c r="E17" s="21">
        <v>0</v>
      </c>
      <c r="F17" s="22">
        <v>0</v>
      </c>
      <c r="G17" s="43">
        <v>0</v>
      </c>
      <c r="H17" s="44">
        <v>0</v>
      </c>
      <c r="I17" s="44">
        <v>0</v>
      </c>
      <c r="J17" s="45">
        <v>0</v>
      </c>
      <c r="K17" s="64">
        <v>0</v>
      </c>
      <c r="L17" s="65">
        <v>0</v>
      </c>
      <c r="M17" s="65">
        <v>0</v>
      </c>
      <c r="N17" s="66">
        <v>0</v>
      </c>
      <c r="O17" s="85">
        <v>0</v>
      </c>
      <c r="P17" s="86">
        <v>0</v>
      </c>
      <c r="Q17" s="86">
        <v>0</v>
      </c>
      <c r="R17" s="87">
        <v>0</v>
      </c>
      <c r="S17" s="106">
        <v>0</v>
      </c>
      <c r="T17" s="107">
        <v>0</v>
      </c>
      <c r="U17" s="107">
        <v>0</v>
      </c>
      <c r="V17" s="108">
        <v>0</v>
      </c>
      <c r="W17" s="127">
        <v>0</v>
      </c>
      <c r="X17" s="128">
        <v>0</v>
      </c>
      <c r="Y17" s="128">
        <v>0</v>
      </c>
      <c r="Z17" s="129">
        <v>0</v>
      </c>
      <c r="AA17" s="148">
        <v>0</v>
      </c>
      <c r="AB17" s="149">
        <v>0</v>
      </c>
      <c r="AC17" s="149">
        <v>0</v>
      </c>
      <c r="AD17" s="150">
        <v>0</v>
      </c>
      <c r="AE17" s="169">
        <v>0</v>
      </c>
      <c r="AF17" s="170">
        <v>0</v>
      </c>
      <c r="AG17" s="170">
        <v>0</v>
      </c>
      <c r="AH17" s="171">
        <v>0</v>
      </c>
      <c r="AI17" s="191">
        <v>0</v>
      </c>
      <c r="AJ17" s="192">
        <v>0</v>
      </c>
      <c r="AK17" s="192">
        <v>0</v>
      </c>
      <c r="AL17" s="193">
        <v>0</v>
      </c>
      <c r="AM17" s="211">
        <v>0</v>
      </c>
      <c r="AN17" s="212">
        <v>0</v>
      </c>
      <c r="AO17" s="212">
        <v>0</v>
      </c>
      <c r="AP17" s="213">
        <v>0</v>
      </c>
      <c r="AQ17" s="232">
        <v>0</v>
      </c>
      <c r="AR17" s="233">
        <v>0</v>
      </c>
      <c r="AS17" s="233">
        <v>0</v>
      </c>
      <c r="AT17" s="234">
        <v>0</v>
      </c>
      <c r="AU17" s="252">
        <v>0</v>
      </c>
      <c r="AV17" s="253">
        <v>1</v>
      </c>
      <c r="AW17" s="253">
        <v>0</v>
      </c>
      <c r="AX17" s="254">
        <v>1</v>
      </c>
      <c r="AY17" s="2" t="s">
        <v>23</v>
      </c>
    </row>
    <row r="18" spans="1:51" x14ac:dyDescent="0.25">
      <c r="A18" s="2" t="s">
        <v>24</v>
      </c>
      <c r="B18" s="398">
        <v>2003</v>
      </c>
      <c r="C18" s="23">
        <v>1.1666666666666667</v>
      </c>
      <c r="D18" s="24">
        <v>0.66666666666666663</v>
      </c>
      <c r="E18" s="24">
        <v>0.5</v>
      </c>
      <c r="F18" s="25">
        <v>2.3333333333333335</v>
      </c>
      <c r="G18" s="46">
        <v>0.16666666666666666</v>
      </c>
      <c r="H18" s="47">
        <v>0.33333333333333331</v>
      </c>
      <c r="I18" s="47">
        <v>0.83333333333333337</v>
      </c>
      <c r="J18" s="48">
        <v>1.3333333333333333</v>
      </c>
      <c r="K18" s="67">
        <v>1</v>
      </c>
      <c r="L18" s="68">
        <v>0</v>
      </c>
      <c r="M18" s="68">
        <v>0</v>
      </c>
      <c r="N18" s="69">
        <v>1</v>
      </c>
      <c r="O18" s="88">
        <v>0.16666666666666666</v>
      </c>
      <c r="P18" s="89">
        <v>0</v>
      </c>
      <c r="Q18" s="89">
        <v>0</v>
      </c>
      <c r="R18" s="90">
        <v>0.16666666666666666</v>
      </c>
      <c r="S18" s="109">
        <v>0</v>
      </c>
      <c r="T18" s="110">
        <v>0</v>
      </c>
      <c r="U18" s="110">
        <v>0</v>
      </c>
      <c r="V18" s="111">
        <v>0</v>
      </c>
      <c r="W18" s="130">
        <v>0</v>
      </c>
      <c r="X18" s="131">
        <v>0</v>
      </c>
      <c r="Y18" s="131">
        <v>0</v>
      </c>
      <c r="Z18" s="132">
        <v>0</v>
      </c>
      <c r="AA18" s="151">
        <v>0</v>
      </c>
      <c r="AB18" s="152">
        <v>0</v>
      </c>
      <c r="AC18" s="152">
        <v>0</v>
      </c>
      <c r="AD18" s="153">
        <v>0</v>
      </c>
      <c r="AE18" s="172">
        <v>0</v>
      </c>
      <c r="AF18" s="173">
        <v>0</v>
      </c>
      <c r="AG18" s="173">
        <v>0</v>
      </c>
      <c r="AH18" s="174">
        <v>0</v>
      </c>
      <c r="AI18" s="178">
        <v>0</v>
      </c>
      <c r="AJ18" s="194">
        <v>0</v>
      </c>
      <c r="AK18" s="194">
        <v>0</v>
      </c>
      <c r="AL18" s="195">
        <v>0</v>
      </c>
      <c r="AM18" s="214">
        <v>0</v>
      </c>
      <c r="AN18" s="215">
        <v>0</v>
      </c>
      <c r="AO18" s="215">
        <v>0.33333333333333331</v>
      </c>
      <c r="AP18" s="216">
        <v>0.33333333333333331</v>
      </c>
      <c r="AQ18" s="235">
        <v>0</v>
      </c>
      <c r="AR18" s="236">
        <v>0</v>
      </c>
      <c r="AS18" s="236">
        <v>0</v>
      </c>
      <c r="AT18" s="237">
        <v>0</v>
      </c>
      <c r="AU18" s="255">
        <v>0.16666666666666666</v>
      </c>
      <c r="AV18" s="256">
        <v>0.33333333333333331</v>
      </c>
      <c r="AW18" s="256">
        <v>0.33300000000000002</v>
      </c>
      <c r="AX18" s="257">
        <v>0.83299999999999996</v>
      </c>
      <c r="AY18" s="2" t="s">
        <v>24</v>
      </c>
    </row>
    <row r="19" spans="1:51" s="8" customFormat="1" x14ac:dyDescent="0.25">
      <c r="A19" s="2" t="s">
        <v>25</v>
      </c>
      <c r="B19" s="397">
        <v>34</v>
      </c>
      <c r="C19" s="20">
        <v>0</v>
      </c>
      <c r="D19" s="21">
        <v>0</v>
      </c>
      <c r="E19" s="21">
        <v>0</v>
      </c>
      <c r="F19" s="22">
        <v>0</v>
      </c>
      <c r="G19" s="43">
        <v>0</v>
      </c>
      <c r="H19" s="44">
        <v>0</v>
      </c>
      <c r="I19" s="44">
        <v>0</v>
      </c>
      <c r="J19" s="45">
        <v>0</v>
      </c>
      <c r="K19" s="64">
        <v>0</v>
      </c>
      <c r="L19" s="65">
        <v>0</v>
      </c>
      <c r="M19" s="65">
        <v>0</v>
      </c>
      <c r="N19" s="66">
        <v>0</v>
      </c>
      <c r="O19" s="85">
        <v>0</v>
      </c>
      <c r="P19" s="86">
        <v>0</v>
      </c>
      <c r="Q19" s="86">
        <v>0</v>
      </c>
      <c r="R19" s="87">
        <v>0</v>
      </c>
      <c r="S19" s="106">
        <v>0</v>
      </c>
      <c r="T19" s="107">
        <v>0</v>
      </c>
      <c r="U19" s="107">
        <v>0</v>
      </c>
      <c r="V19" s="108">
        <v>0</v>
      </c>
      <c r="W19" s="127">
        <v>0</v>
      </c>
      <c r="X19" s="128">
        <v>0</v>
      </c>
      <c r="Y19" s="128">
        <v>0</v>
      </c>
      <c r="Z19" s="129">
        <v>0</v>
      </c>
      <c r="AA19" s="148">
        <v>0</v>
      </c>
      <c r="AB19" s="149">
        <v>0</v>
      </c>
      <c r="AC19" s="149">
        <v>0</v>
      </c>
      <c r="AD19" s="150">
        <v>0</v>
      </c>
      <c r="AE19" s="169">
        <v>0</v>
      </c>
      <c r="AF19" s="170">
        <v>0</v>
      </c>
      <c r="AG19" s="170">
        <v>0</v>
      </c>
      <c r="AH19" s="171">
        <v>0</v>
      </c>
      <c r="AI19" s="191">
        <v>0</v>
      </c>
      <c r="AJ19" s="192">
        <v>0</v>
      </c>
      <c r="AK19" s="192">
        <v>0</v>
      </c>
      <c r="AL19" s="193">
        <v>0</v>
      </c>
      <c r="AM19" s="211">
        <v>0</v>
      </c>
      <c r="AN19" s="212">
        <v>0</v>
      </c>
      <c r="AO19" s="212">
        <v>0</v>
      </c>
      <c r="AP19" s="213">
        <v>0</v>
      </c>
      <c r="AQ19" s="232">
        <v>0</v>
      </c>
      <c r="AR19" s="233">
        <v>0</v>
      </c>
      <c r="AS19" s="233">
        <v>0</v>
      </c>
      <c r="AT19" s="234">
        <v>0</v>
      </c>
      <c r="AU19" s="252">
        <v>0</v>
      </c>
      <c r="AV19" s="253">
        <v>0</v>
      </c>
      <c r="AW19" s="253">
        <v>0</v>
      </c>
      <c r="AX19" s="254">
        <v>0</v>
      </c>
      <c r="AY19" s="2" t="s">
        <v>25</v>
      </c>
    </row>
    <row r="20" spans="1:51" x14ac:dyDescent="0.25">
      <c r="A20" s="6" t="s">
        <v>26</v>
      </c>
      <c r="B20" s="399">
        <v>2002</v>
      </c>
      <c r="C20" s="26">
        <v>0</v>
      </c>
      <c r="D20" s="27">
        <v>0</v>
      </c>
      <c r="E20" s="27">
        <v>0</v>
      </c>
      <c r="F20" s="28">
        <v>0</v>
      </c>
      <c r="G20" s="49">
        <v>0</v>
      </c>
      <c r="H20" s="50">
        <v>0</v>
      </c>
      <c r="I20" s="50">
        <v>0.16666666666666666</v>
      </c>
      <c r="J20" s="51">
        <v>0.16666666666666666</v>
      </c>
      <c r="K20" s="70">
        <v>0.16666666666666666</v>
      </c>
      <c r="L20" s="71">
        <v>0</v>
      </c>
      <c r="M20" s="71">
        <v>0</v>
      </c>
      <c r="N20" s="72">
        <v>0.16666666666666666</v>
      </c>
      <c r="O20" s="91">
        <v>0</v>
      </c>
      <c r="P20" s="92">
        <v>0</v>
      </c>
      <c r="Q20" s="92">
        <v>0</v>
      </c>
      <c r="R20" s="93">
        <v>0</v>
      </c>
      <c r="S20" s="112">
        <v>0</v>
      </c>
      <c r="T20" s="113">
        <v>0</v>
      </c>
      <c r="U20" s="113">
        <v>0</v>
      </c>
      <c r="V20" s="114">
        <v>0</v>
      </c>
      <c r="W20" s="133">
        <v>0</v>
      </c>
      <c r="X20" s="134">
        <v>0</v>
      </c>
      <c r="Y20" s="134">
        <v>0</v>
      </c>
      <c r="Z20" s="135">
        <v>0</v>
      </c>
      <c r="AA20" s="154">
        <v>0</v>
      </c>
      <c r="AB20" s="155">
        <v>0</v>
      </c>
      <c r="AC20" s="155">
        <v>0</v>
      </c>
      <c r="AD20" s="156">
        <v>0</v>
      </c>
      <c r="AE20" s="175">
        <v>0</v>
      </c>
      <c r="AF20" s="176">
        <v>0</v>
      </c>
      <c r="AG20" s="176">
        <v>0</v>
      </c>
      <c r="AH20" s="177">
        <v>0</v>
      </c>
      <c r="AI20" s="196">
        <v>0</v>
      </c>
      <c r="AJ20" s="197">
        <v>0</v>
      </c>
      <c r="AK20" s="197">
        <v>0</v>
      </c>
      <c r="AL20" s="198">
        <v>0</v>
      </c>
      <c r="AM20" s="217">
        <v>0</v>
      </c>
      <c r="AN20" s="218">
        <v>0</v>
      </c>
      <c r="AO20" s="218">
        <v>0</v>
      </c>
      <c r="AP20" s="219">
        <v>0</v>
      </c>
      <c r="AQ20" s="238">
        <v>0</v>
      </c>
      <c r="AR20" s="239">
        <v>0</v>
      </c>
      <c r="AS20" s="239">
        <v>0</v>
      </c>
      <c r="AT20" s="240">
        <v>0</v>
      </c>
      <c r="AU20" s="258">
        <v>0</v>
      </c>
      <c r="AV20" s="259">
        <v>0</v>
      </c>
      <c r="AW20" s="259">
        <v>0</v>
      </c>
      <c r="AX20" s="257">
        <v>0</v>
      </c>
      <c r="AY20" s="6" t="s">
        <v>26</v>
      </c>
    </row>
    <row r="21" spans="1:51" s="299" customFormat="1" ht="13.8" thickBot="1" x14ac:dyDescent="0.3">
      <c r="A21" s="298"/>
      <c r="C21" s="300"/>
      <c r="D21" s="301"/>
      <c r="E21" s="301"/>
      <c r="F21" s="302"/>
      <c r="G21" s="303"/>
      <c r="H21" s="304"/>
      <c r="I21" s="304"/>
      <c r="J21" s="305"/>
      <c r="K21" s="306"/>
      <c r="L21" s="307"/>
      <c r="M21" s="307"/>
      <c r="N21" s="308"/>
      <c r="O21" s="309"/>
      <c r="P21" s="310"/>
      <c r="Q21" s="310"/>
      <c r="R21" s="311"/>
      <c r="S21" s="312"/>
      <c r="T21" s="313"/>
      <c r="U21" s="313"/>
      <c r="V21" s="314"/>
      <c r="W21" s="315"/>
      <c r="X21" s="316"/>
      <c r="Y21" s="316"/>
      <c r="Z21" s="317"/>
      <c r="AA21" s="318"/>
      <c r="AB21" s="319"/>
      <c r="AC21" s="319"/>
      <c r="AD21" s="320"/>
      <c r="AE21" s="321"/>
      <c r="AF21" s="322"/>
      <c r="AG21" s="322"/>
      <c r="AH21" s="323"/>
      <c r="AI21" s="324"/>
      <c r="AJ21" s="325"/>
      <c r="AK21" s="325"/>
      <c r="AL21" s="326"/>
      <c r="AM21" s="327"/>
      <c r="AN21" s="328"/>
      <c r="AO21" s="328"/>
      <c r="AP21" s="329"/>
      <c r="AQ21" s="330"/>
      <c r="AR21" s="331"/>
      <c r="AS21" s="331"/>
      <c r="AT21" s="332"/>
      <c r="AU21" s="333"/>
      <c r="AV21" s="334"/>
      <c r="AW21" s="334"/>
      <c r="AX21" s="260"/>
      <c r="AY21" s="298"/>
    </row>
    <row r="22" spans="1:51" s="8" customFormat="1" ht="14.4" thickTop="1" thickBot="1" x14ac:dyDescent="0.3">
      <c r="A22" s="5" t="s">
        <v>27</v>
      </c>
      <c r="B22" s="395">
        <f>AVERAGE(F22,J22,N22,R22,V22,Z22,AD22,AH22,AL22,AP22,AT22,AX22)</f>
        <v>16.072500000000002</v>
      </c>
      <c r="C22" s="263">
        <v>11.9</v>
      </c>
      <c r="D22" s="264">
        <v>12.3</v>
      </c>
      <c r="E22" s="264">
        <v>7.07</v>
      </c>
      <c r="F22" s="265">
        <v>10.3</v>
      </c>
      <c r="G22" s="266">
        <v>8.0500000000000007</v>
      </c>
      <c r="H22" s="267">
        <v>10.9</v>
      </c>
      <c r="I22" s="267">
        <v>12.1</v>
      </c>
      <c r="J22" s="268">
        <v>10.199999999999999</v>
      </c>
      <c r="K22" s="269">
        <v>13.1</v>
      </c>
      <c r="L22" s="270">
        <v>12.9</v>
      </c>
      <c r="M22" s="270">
        <v>12.3</v>
      </c>
      <c r="N22" s="271">
        <v>12.7</v>
      </c>
      <c r="O22" s="272">
        <v>17.100000000000001</v>
      </c>
      <c r="P22" s="273">
        <v>21.8</v>
      </c>
      <c r="Q22" s="273">
        <v>23.7</v>
      </c>
      <c r="R22" s="274">
        <v>20.8</v>
      </c>
      <c r="S22" s="275">
        <v>19.3</v>
      </c>
      <c r="T22" s="276">
        <v>18.600000000000001</v>
      </c>
      <c r="U22" s="276">
        <v>20</v>
      </c>
      <c r="V22" s="277">
        <v>19.3</v>
      </c>
      <c r="W22" s="278">
        <v>22.1</v>
      </c>
      <c r="X22" s="279">
        <v>23.2</v>
      </c>
      <c r="Y22" s="279">
        <v>19.7</v>
      </c>
      <c r="Z22" s="280">
        <v>21.6</v>
      </c>
      <c r="AA22" s="281">
        <v>20.6</v>
      </c>
      <c r="AB22" s="282">
        <v>23.9</v>
      </c>
      <c r="AC22" s="282">
        <v>21.6</v>
      </c>
      <c r="AD22" s="283">
        <v>22</v>
      </c>
      <c r="AE22" s="284">
        <v>23.6</v>
      </c>
      <c r="AF22" s="285">
        <v>21.7</v>
      </c>
      <c r="AG22" s="285">
        <v>21.8</v>
      </c>
      <c r="AH22" s="286">
        <v>22.3</v>
      </c>
      <c r="AI22" s="287">
        <v>21.4</v>
      </c>
      <c r="AJ22" s="288">
        <v>19.899999999999999</v>
      </c>
      <c r="AK22" s="288">
        <v>18.3</v>
      </c>
      <c r="AL22" s="289">
        <v>19.8</v>
      </c>
      <c r="AM22" s="290">
        <v>18.399999999999999</v>
      </c>
      <c r="AN22" s="291">
        <v>16.5</v>
      </c>
      <c r="AO22" s="291">
        <v>12.3</v>
      </c>
      <c r="AP22" s="292">
        <v>15.6</v>
      </c>
      <c r="AQ22" s="293">
        <v>13.6</v>
      </c>
      <c r="AR22" s="294">
        <v>8.6300000000000008</v>
      </c>
      <c r="AS22" s="294">
        <v>10.6</v>
      </c>
      <c r="AT22" s="295">
        <v>10.9</v>
      </c>
      <c r="AU22" s="296">
        <v>11.7</v>
      </c>
      <c r="AV22" s="297">
        <v>3.36</v>
      </c>
      <c r="AW22" s="297">
        <v>7.03</v>
      </c>
      <c r="AX22" s="254">
        <v>7.37</v>
      </c>
      <c r="AY22" s="5" t="s">
        <v>27</v>
      </c>
    </row>
    <row r="23" spans="1:51" ht="13.8" thickTop="1" x14ac:dyDescent="0.25">
      <c r="A23" s="5" t="s">
        <v>28</v>
      </c>
      <c r="B23" s="395">
        <f>AVERAGE(F23,J23,N23,R23,V23,Z23,AD23,AH23,AL23,AP23,AT23,AX23)</f>
        <v>15.578305555555554</v>
      </c>
      <c r="C23" s="23">
        <v>6.6950000000000003</v>
      </c>
      <c r="D23" s="24">
        <v>7.6550000000000002</v>
      </c>
      <c r="E23" s="24">
        <v>7.45</v>
      </c>
      <c r="F23" s="25">
        <v>7.2716666666666656</v>
      </c>
      <c r="G23" s="46">
        <v>9.2083333333333339</v>
      </c>
      <c r="H23" s="47">
        <v>7.75</v>
      </c>
      <c r="I23" s="47">
        <v>6.5233333333333334</v>
      </c>
      <c r="J23" s="48">
        <v>7.8949999999999996</v>
      </c>
      <c r="K23" s="67">
        <v>8.6483333333333334</v>
      </c>
      <c r="L23" s="68">
        <v>11.483333333333334</v>
      </c>
      <c r="M23" s="68">
        <v>14.096666666666666</v>
      </c>
      <c r="N23" s="69">
        <v>11.513333333333334</v>
      </c>
      <c r="O23" s="88">
        <v>13.963333333333333</v>
      </c>
      <c r="P23" s="89">
        <v>15.203333333333333</v>
      </c>
      <c r="Q23" s="89">
        <v>17.216666666666669</v>
      </c>
      <c r="R23" s="90">
        <v>15.303333333333333</v>
      </c>
      <c r="S23" s="109">
        <v>16.733333333333334</v>
      </c>
      <c r="T23" s="110">
        <v>18.736666666666668</v>
      </c>
      <c r="U23" s="110">
        <v>19.466666666666665</v>
      </c>
      <c r="V23" s="111">
        <v>18.316666666666666</v>
      </c>
      <c r="W23" s="130">
        <v>20.753333333333334</v>
      </c>
      <c r="X23" s="131">
        <v>22.203333333333333</v>
      </c>
      <c r="Y23" s="131">
        <v>23.153333333333332</v>
      </c>
      <c r="Z23" s="132">
        <v>22.02</v>
      </c>
      <c r="AA23" s="151">
        <v>22.003333333333334</v>
      </c>
      <c r="AB23" s="152">
        <v>24.383333333333336</v>
      </c>
      <c r="AC23" s="152">
        <v>25.213333333333335</v>
      </c>
      <c r="AD23" s="153">
        <v>23.93</v>
      </c>
      <c r="AE23" s="172">
        <v>24.77</v>
      </c>
      <c r="AF23" s="173">
        <v>24.266666666666666</v>
      </c>
      <c r="AG23" s="173">
        <v>22.95</v>
      </c>
      <c r="AH23" s="174">
        <v>23.966666666666669</v>
      </c>
      <c r="AI23" s="178">
        <v>22.73</v>
      </c>
      <c r="AJ23" s="194">
        <v>21.153333333333332</v>
      </c>
      <c r="AK23" s="194">
        <v>19.386666666666667</v>
      </c>
      <c r="AL23" s="195">
        <v>21.28</v>
      </c>
      <c r="AM23" s="214">
        <v>17.936666666666667</v>
      </c>
      <c r="AN23" s="215">
        <v>16.97</v>
      </c>
      <c r="AO23" s="215">
        <v>15.813333333333333</v>
      </c>
      <c r="AP23" s="216">
        <v>16.87</v>
      </c>
      <c r="AQ23" s="235">
        <v>12.966666666666663</v>
      </c>
      <c r="AR23" s="236">
        <v>10.743333333333334</v>
      </c>
      <c r="AS23" s="236">
        <v>10.26</v>
      </c>
      <c r="AT23" s="237">
        <v>11.32</v>
      </c>
      <c r="AU23" s="255">
        <v>7.91</v>
      </c>
      <c r="AV23" s="256">
        <v>6.2633333333333328</v>
      </c>
      <c r="AW23" s="256">
        <v>7.5529999999999999</v>
      </c>
      <c r="AX23" s="257">
        <v>7.2530000000000001</v>
      </c>
      <c r="AY23" s="5" t="s">
        <v>28</v>
      </c>
    </row>
    <row r="24" spans="1:51" x14ac:dyDescent="0.25">
      <c r="A24" s="5" t="s">
        <v>41</v>
      </c>
      <c r="B24" s="398">
        <v>14.98</v>
      </c>
      <c r="C24" s="23">
        <v>3.35</v>
      </c>
      <c r="D24" s="24">
        <v>3.75</v>
      </c>
      <c r="E24" s="24">
        <v>3.85</v>
      </c>
      <c r="F24" s="25">
        <v>5.61</v>
      </c>
      <c r="G24" s="46">
        <v>5.63</v>
      </c>
      <c r="H24" s="47">
        <v>4.3099999999999996</v>
      </c>
      <c r="I24" s="47">
        <v>2.44</v>
      </c>
      <c r="J24" s="48">
        <v>6.22</v>
      </c>
      <c r="K24" s="67">
        <v>4.74</v>
      </c>
      <c r="L24" s="68">
        <v>6.9</v>
      </c>
      <c r="M24" s="68">
        <v>11.9</v>
      </c>
      <c r="N24" s="69">
        <v>9.8000000000000007</v>
      </c>
      <c r="O24" s="88">
        <v>10.7</v>
      </c>
      <c r="P24" s="89">
        <v>10.9</v>
      </c>
      <c r="Q24" s="89">
        <v>13.8</v>
      </c>
      <c r="R24" s="90">
        <v>12.9</v>
      </c>
      <c r="S24" s="109">
        <v>14.2</v>
      </c>
      <c r="T24" s="110">
        <v>15.9</v>
      </c>
      <c r="U24" s="110">
        <v>16</v>
      </c>
      <c r="V24" s="111">
        <v>17</v>
      </c>
      <c r="W24" s="130">
        <v>17.3</v>
      </c>
      <c r="X24" s="131">
        <v>20.9</v>
      </c>
      <c r="Y24" s="131">
        <v>19.8</v>
      </c>
      <c r="Z24" s="132">
        <v>23.5</v>
      </c>
      <c r="AA24" s="151">
        <v>18.399999999999999</v>
      </c>
      <c r="AB24" s="152">
        <v>19.8</v>
      </c>
      <c r="AC24" s="152">
        <v>21.6</v>
      </c>
      <c r="AD24" s="153">
        <v>21.9</v>
      </c>
      <c r="AE24" s="172">
        <v>22</v>
      </c>
      <c r="AF24" s="173">
        <v>21.2</v>
      </c>
      <c r="AG24" s="173">
        <v>20.9</v>
      </c>
      <c r="AH24" s="174">
        <v>21.6</v>
      </c>
      <c r="AI24" s="178">
        <v>18.3</v>
      </c>
      <c r="AJ24" s="194">
        <v>17.399999999999999</v>
      </c>
      <c r="AK24" s="194">
        <v>22.5</v>
      </c>
      <c r="AL24" s="195">
        <v>18.100000000000001</v>
      </c>
      <c r="AM24" s="214">
        <v>16.399999999999999</v>
      </c>
      <c r="AN24" s="215">
        <v>12.9</v>
      </c>
      <c r="AO24" s="215">
        <v>10</v>
      </c>
      <c r="AP24" s="216">
        <v>13.5</v>
      </c>
      <c r="AQ24" s="235">
        <v>12.1</v>
      </c>
      <c r="AR24" s="236">
        <v>7.95</v>
      </c>
      <c r="AS24" s="236">
        <v>6.36</v>
      </c>
      <c r="AT24" s="237">
        <v>10.4</v>
      </c>
      <c r="AU24" s="255">
        <v>5.69</v>
      </c>
      <c r="AV24" s="256">
        <v>2.8</v>
      </c>
      <c r="AW24" s="256">
        <v>5.09</v>
      </c>
      <c r="AX24" s="257">
        <v>5.63</v>
      </c>
      <c r="AY24" s="5" t="s">
        <v>41</v>
      </c>
    </row>
    <row r="25" spans="1:51" x14ac:dyDescent="0.25">
      <c r="A25" s="5" t="s">
        <v>39</v>
      </c>
      <c r="B25" s="398">
        <v>2001</v>
      </c>
      <c r="C25" s="23">
        <v>2002</v>
      </c>
      <c r="D25" s="24">
        <v>2001</v>
      </c>
      <c r="E25" s="24">
        <v>2006</v>
      </c>
      <c r="F25" s="25">
        <v>2006</v>
      </c>
      <c r="G25" s="46">
        <v>2006</v>
      </c>
      <c r="H25" s="47">
        <v>2003</v>
      </c>
      <c r="I25" s="47">
        <v>2005</v>
      </c>
      <c r="J25" s="48">
        <v>2006</v>
      </c>
      <c r="K25" s="67">
        <v>2005</v>
      </c>
      <c r="L25" s="68">
        <v>2006</v>
      </c>
      <c r="M25" s="68">
        <v>2001</v>
      </c>
      <c r="N25" s="69">
        <v>2006</v>
      </c>
      <c r="O25" s="88">
        <v>2003</v>
      </c>
      <c r="P25" s="89">
        <v>2001</v>
      </c>
      <c r="Q25" s="89">
        <v>2001</v>
      </c>
      <c r="R25" s="90">
        <v>2001</v>
      </c>
      <c r="S25" s="109">
        <v>2002</v>
      </c>
      <c r="T25" s="110">
        <v>2005</v>
      </c>
      <c r="U25" s="110">
        <v>2006</v>
      </c>
      <c r="V25" s="111">
        <v>2002</v>
      </c>
      <c r="W25" s="130">
        <v>2001</v>
      </c>
      <c r="X25" s="131">
        <v>2002</v>
      </c>
      <c r="Y25" s="131">
        <v>2002</v>
      </c>
      <c r="Z25" s="132">
        <v>2005</v>
      </c>
      <c r="AA25" s="151">
        <v>2002</v>
      </c>
      <c r="AB25" s="152">
        <v>2001</v>
      </c>
      <c r="AC25" s="152">
        <v>2007</v>
      </c>
      <c r="AD25" s="153">
        <v>2002</v>
      </c>
      <c r="AE25" s="172">
        <v>2001</v>
      </c>
      <c r="AF25" s="173">
        <v>2006</v>
      </c>
      <c r="AG25" s="173">
        <v>2006</v>
      </c>
      <c r="AH25" s="174">
        <v>2006</v>
      </c>
      <c r="AI25" s="178">
        <v>2001</v>
      </c>
      <c r="AJ25" s="194">
        <v>2001</v>
      </c>
      <c r="AK25" s="194">
        <v>2006</v>
      </c>
      <c r="AL25" s="195">
        <v>2001</v>
      </c>
      <c r="AM25" s="214">
        <v>2003</v>
      </c>
      <c r="AN25" s="215">
        <v>2002</v>
      </c>
      <c r="AO25" s="215">
        <v>2003</v>
      </c>
      <c r="AP25" s="216">
        <v>2003</v>
      </c>
      <c r="AQ25" s="235">
        <v>2004</v>
      </c>
      <c r="AR25" s="236">
        <v>2001</v>
      </c>
      <c r="AS25" s="236">
        <v>2005</v>
      </c>
      <c r="AT25" s="237">
        <v>2001</v>
      </c>
      <c r="AU25" s="255">
        <v>2002</v>
      </c>
      <c r="AV25" s="256">
        <v>2001</v>
      </c>
      <c r="AW25" s="256">
        <v>2001</v>
      </c>
      <c r="AX25" s="257">
        <v>2001</v>
      </c>
      <c r="AY25" s="5" t="s">
        <v>39</v>
      </c>
    </row>
    <row r="26" spans="1:51" x14ac:dyDescent="0.25">
      <c r="A26" s="5" t="s">
        <v>42</v>
      </c>
      <c r="B26" s="398">
        <v>16.04</v>
      </c>
      <c r="C26" s="23">
        <v>11.9</v>
      </c>
      <c r="D26" s="24">
        <v>12.3</v>
      </c>
      <c r="E26" s="24">
        <v>12.1</v>
      </c>
      <c r="F26" s="25">
        <v>10.3</v>
      </c>
      <c r="G26" s="46">
        <v>12.8</v>
      </c>
      <c r="H26" s="47">
        <v>10.9</v>
      </c>
      <c r="I26" s="47">
        <v>12.5</v>
      </c>
      <c r="J26" s="48">
        <v>10.6</v>
      </c>
      <c r="K26" s="67">
        <v>13.1</v>
      </c>
      <c r="L26" s="68">
        <v>13.6</v>
      </c>
      <c r="M26" s="68">
        <v>16.899999999999999</v>
      </c>
      <c r="N26" s="69">
        <v>14.1</v>
      </c>
      <c r="O26" s="88">
        <v>17.100000000000001</v>
      </c>
      <c r="P26" s="89">
        <v>21.8</v>
      </c>
      <c r="Q26" s="89">
        <v>23.7</v>
      </c>
      <c r="R26" s="90">
        <v>20.8</v>
      </c>
      <c r="S26" s="109">
        <v>19.3</v>
      </c>
      <c r="T26" s="110">
        <v>21</v>
      </c>
      <c r="U26" s="110">
        <v>22.4</v>
      </c>
      <c r="V26" s="111">
        <v>19.3</v>
      </c>
      <c r="W26" s="130">
        <v>23</v>
      </c>
      <c r="X26" s="131">
        <v>25.1</v>
      </c>
      <c r="Y26" s="131">
        <v>27.4</v>
      </c>
      <c r="Z26" s="132">
        <v>20</v>
      </c>
      <c r="AA26" s="151">
        <v>27.2</v>
      </c>
      <c r="AB26" s="152">
        <v>29.8</v>
      </c>
      <c r="AC26" s="152">
        <v>29.5</v>
      </c>
      <c r="AD26" s="153">
        <v>28.9</v>
      </c>
      <c r="AE26" s="172">
        <v>32.1</v>
      </c>
      <c r="AF26" s="173">
        <v>26.5</v>
      </c>
      <c r="AG26" s="173">
        <v>28</v>
      </c>
      <c r="AH26" s="174">
        <v>26.9</v>
      </c>
      <c r="AI26" s="178">
        <v>26.6</v>
      </c>
      <c r="AJ26" s="194">
        <v>25.1</v>
      </c>
      <c r="AK26" s="194">
        <v>17.5</v>
      </c>
      <c r="AL26" s="195">
        <v>23.8</v>
      </c>
      <c r="AM26" s="214">
        <v>19.100000000000001</v>
      </c>
      <c r="AN26" s="215">
        <v>20.399999999999999</v>
      </c>
      <c r="AO26" s="215">
        <v>18.899999999999999</v>
      </c>
      <c r="AP26" s="216">
        <v>18.8</v>
      </c>
      <c r="AQ26" s="235">
        <v>15.2</v>
      </c>
      <c r="AR26" s="236">
        <v>13.4</v>
      </c>
      <c r="AS26" s="236">
        <v>13.2</v>
      </c>
      <c r="AT26" s="237">
        <v>13.1</v>
      </c>
      <c r="AU26" s="255">
        <v>11.9</v>
      </c>
      <c r="AV26" s="256">
        <v>9.0299999999999994</v>
      </c>
      <c r="AW26" s="256">
        <v>12.5</v>
      </c>
      <c r="AX26" s="257">
        <v>8.74</v>
      </c>
      <c r="AY26" s="5" t="s">
        <v>42</v>
      </c>
    </row>
    <row r="27" spans="1:51" x14ac:dyDescent="0.25">
      <c r="A27" s="5" t="s">
        <v>39</v>
      </c>
      <c r="B27" s="398">
        <v>2006</v>
      </c>
      <c r="C27" s="23">
        <v>2007</v>
      </c>
      <c r="D27" s="24">
        <v>2007</v>
      </c>
      <c r="E27" s="24">
        <v>2002</v>
      </c>
      <c r="F27" s="25">
        <v>2007</v>
      </c>
      <c r="G27" s="46">
        <v>2004</v>
      </c>
      <c r="H27" s="47">
        <v>2007</v>
      </c>
      <c r="I27" s="47">
        <v>2003</v>
      </c>
      <c r="J27" s="48">
        <v>2002</v>
      </c>
      <c r="K27" s="67">
        <v>2007</v>
      </c>
      <c r="L27" s="68">
        <v>2004</v>
      </c>
      <c r="M27" s="68">
        <v>2003</v>
      </c>
      <c r="N27" s="69">
        <v>2003</v>
      </c>
      <c r="O27" s="88">
        <v>2007</v>
      </c>
      <c r="P27" s="89">
        <v>2007</v>
      </c>
      <c r="Q27" s="89">
        <v>2007</v>
      </c>
      <c r="R27" s="90">
        <v>2007</v>
      </c>
      <c r="S27" s="109">
        <v>2007</v>
      </c>
      <c r="T27" s="110">
        <v>2004</v>
      </c>
      <c r="U27" s="110">
        <v>2001</v>
      </c>
      <c r="V27" s="111">
        <v>2007</v>
      </c>
      <c r="W27" s="130">
        <v>2003</v>
      </c>
      <c r="X27" s="131">
        <v>2006</v>
      </c>
      <c r="Y27" s="131">
        <v>2005</v>
      </c>
      <c r="Z27" s="132">
        <v>2002</v>
      </c>
      <c r="AA27" s="151">
        <v>2006</v>
      </c>
      <c r="AB27" s="152">
        <v>2006</v>
      </c>
      <c r="AC27" s="152">
        <v>2006</v>
      </c>
      <c r="AD27" s="153">
        <v>2006</v>
      </c>
      <c r="AE27" s="172">
        <v>2003</v>
      </c>
      <c r="AF27" s="173">
        <v>2002</v>
      </c>
      <c r="AG27" s="173">
        <v>2001</v>
      </c>
      <c r="AH27" s="174">
        <v>2003</v>
      </c>
      <c r="AI27" s="178">
        <v>2004</v>
      </c>
      <c r="AJ27" s="194">
        <v>2003</v>
      </c>
      <c r="AK27" s="194">
        <v>2002</v>
      </c>
      <c r="AL27" s="195">
        <v>2006</v>
      </c>
      <c r="AM27" s="214">
        <v>2001</v>
      </c>
      <c r="AN27" s="215">
        <v>2001</v>
      </c>
      <c r="AO27" s="215">
        <v>2005</v>
      </c>
      <c r="AP27" s="216">
        <v>2001</v>
      </c>
      <c r="AQ27" s="235">
        <v>2005</v>
      </c>
      <c r="AR27" s="236">
        <v>2006</v>
      </c>
      <c r="AS27" s="236">
        <v>2006</v>
      </c>
      <c r="AT27" s="237">
        <v>2006</v>
      </c>
      <c r="AU27" s="255">
        <v>2006</v>
      </c>
      <c r="AV27" s="256">
        <v>2003</v>
      </c>
      <c r="AW27" s="256">
        <v>2002</v>
      </c>
      <c r="AX27" s="257">
        <v>2006</v>
      </c>
      <c r="AY27" s="5" t="s">
        <v>39</v>
      </c>
    </row>
    <row r="28" spans="1:51" s="8" customFormat="1" x14ac:dyDescent="0.25">
      <c r="A28" s="2" t="s">
        <v>29</v>
      </c>
      <c r="B28" s="397">
        <v>32.200000000000003</v>
      </c>
      <c r="C28" s="20">
        <v>14.4</v>
      </c>
      <c r="D28" s="21">
        <v>14.9</v>
      </c>
      <c r="E28" s="21">
        <v>10.3</v>
      </c>
      <c r="F28" s="22">
        <v>14.9</v>
      </c>
      <c r="G28" s="43">
        <v>12.2</v>
      </c>
      <c r="H28" s="44">
        <v>15.6</v>
      </c>
      <c r="I28" s="44">
        <v>13.7</v>
      </c>
      <c r="J28" s="45">
        <v>15.6</v>
      </c>
      <c r="K28" s="64">
        <v>14.8</v>
      </c>
      <c r="L28" s="65">
        <v>17.2</v>
      </c>
      <c r="M28" s="65">
        <v>18.399999999999999</v>
      </c>
      <c r="N28" s="66">
        <v>18.399999999999999</v>
      </c>
      <c r="O28" s="85">
        <v>20.100000000000001</v>
      </c>
      <c r="P28" s="86">
        <v>25.7</v>
      </c>
      <c r="Q28" s="86">
        <v>26.7</v>
      </c>
      <c r="R28" s="87">
        <v>26.7</v>
      </c>
      <c r="S28" s="106">
        <v>23.2</v>
      </c>
      <c r="T28" s="107">
        <v>22.7</v>
      </c>
      <c r="U28" s="107">
        <v>25.8</v>
      </c>
      <c r="V28" s="108">
        <v>25.8</v>
      </c>
      <c r="W28" s="127">
        <v>25.3</v>
      </c>
      <c r="X28" s="128">
        <v>27.7</v>
      </c>
      <c r="Y28" s="128">
        <v>23.4</v>
      </c>
      <c r="Z28" s="129">
        <v>27.7</v>
      </c>
      <c r="AA28" s="148">
        <v>24.6</v>
      </c>
      <c r="AB28" s="149">
        <v>32</v>
      </c>
      <c r="AC28" s="149">
        <v>24.1</v>
      </c>
      <c r="AD28" s="150">
        <v>32</v>
      </c>
      <c r="AE28" s="169">
        <v>32.200000000000003</v>
      </c>
      <c r="AF28" s="170">
        <v>24.8</v>
      </c>
      <c r="AG28" s="170">
        <v>23.6</v>
      </c>
      <c r="AH28" s="171">
        <v>32.200000000000003</v>
      </c>
      <c r="AI28" s="191">
        <v>23.6</v>
      </c>
      <c r="AJ28" s="192">
        <v>23.3</v>
      </c>
      <c r="AK28" s="192">
        <v>22.9</v>
      </c>
      <c r="AL28" s="193">
        <v>23.6</v>
      </c>
      <c r="AM28" s="211">
        <v>19.899999999999999</v>
      </c>
      <c r="AN28" s="212">
        <v>19.899999999999999</v>
      </c>
      <c r="AO28" s="212">
        <v>16.3</v>
      </c>
      <c r="AP28" s="213">
        <v>19.899999999999999</v>
      </c>
      <c r="AQ28" s="232">
        <v>17.2</v>
      </c>
      <c r="AR28" s="233">
        <v>13.8</v>
      </c>
      <c r="AS28" s="233">
        <v>14</v>
      </c>
      <c r="AT28" s="234">
        <v>17.2</v>
      </c>
      <c r="AU28" s="252">
        <v>14.6</v>
      </c>
      <c r="AV28" s="253">
        <v>8.1</v>
      </c>
      <c r="AW28" s="253">
        <v>9.9</v>
      </c>
      <c r="AX28" s="254">
        <v>14.6</v>
      </c>
      <c r="AY28" s="2" t="s">
        <v>29</v>
      </c>
    </row>
    <row r="29" spans="1:51" x14ac:dyDescent="0.25">
      <c r="A29" s="2" t="s">
        <v>30</v>
      </c>
      <c r="B29" s="398">
        <v>37.799999999999997</v>
      </c>
      <c r="C29" s="23">
        <v>14.4</v>
      </c>
      <c r="D29" s="24">
        <v>14.9</v>
      </c>
      <c r="E29" s="24">
        <v>14.5</v>
      </c>
      <c r="F29" s="25">
        <v>14.9</v>
      </c>
      <c r="G29" s="46">
        <v>18.2</v>
      </c>
      <c r="H29" s="47">
        <v>16.5</v>
      </c>
      <c r="I29" s="47">
        <v>15.1</v>
      </c>
      <c r="J29" s="48">
        <v>18.2</v>
      </c>
      <c r="K29" s="67">
        <v>17.3</v>
      </c>
      <c r="L29" s="68">
        <v>22.3</v>
      </c>
      <c r="M29" s="68">
        <v>20</v>
      </c>
      <c r="N29" s="69">
        <v>22.3</v>
      </c>
      <c r="O29" s="88">
        <v>22.5</v>
      </c>
      <c r="P29" s="89">
        <v>25.7</v>
      </c>
      <c r="Q29" s="89">
        <v>26.7</v>
      </c>
      <c r="R29" s="90">
        <v>26.7</v>
      </c>
      <c r="S29" s="109">
        <v>28.5</v>
      </c>
      <c r="T29" s="110">
        <v>28</v>
      </c>
      <c r="U29" s="110">
        <v>32</v>
      </c>
      <c r="V29" s="111">
        <v>32</v>
      </c>
      <c r="W29" s="130">
        <v>32.700000000000003</v>
      </c>
      <c r="X29" s="131">
        <v>32</v>
      </c>
      <c r="Y29" s="131">
        <v>34</v>
      </c>
      <c r="Z29" s="132">
        <v>34</v>
      </c>
      <c r="AA29" s="151">
        <v>31</v>
      </c>
      <c r="AB29" s="152">
        <v>36.4</v>
      </c>
      <c r="AC29" s="152">
        <v>35.200000000000003</v>
      </c>
      <c r="AD29" s="153">
        <v>36.4</v>
      </c>
      <c r="AE29" s="172">
        <v>37.799999999999997</v>
      </c>
      <c r="AF29" s="173">
        <v>36.200000000000003</v>
      </c>
      <c r="AG29" s="173">
        <v>35.5</v>
      </c>
      <c r="AH29" s="174">
        <v>37.799999999999997</v>
      </c>
      <c r="AI29" s="178">
        <v>29.4</v>
      </c>
      <c r="AJ29" s="194">
        <v>30.4</v>
      </c>
      <c r="AK29" s="194">
        <v>30.1</v>
      </c>
      <c r="AL29" s="195">
        <v>30.4</v>
      </c>
      <c r="AM29" s="214">
        <v>24</v>
      </c>
      <c r="AN29" s="215">
        <v>26.5</v>
      </c>
      <c r="AO29" s="215">
        <v>22.1</v>
      </c>
      <c r="AP29" s="216">
        <v>26.5</v>
      </c>
      <c r="AQ29" s="235">
        <v>18.8</v>
      </c>
      <c r="AR29" s="236">
        <v>15.8</v>
      </c>
      <c r="AS29" s="236">
        <v>16.8</v>
      </c>
      <c r="AT29" s="237">
        <v>18.8</v>
      </c>
      <c r="AU29" s="255">
        <v>15.4</v>
      </c>
      <c r="AV29" s="256">
        <v>14.4</v>
      </c>
      <c r="AW29" s="256">
        <v>14.1</v>
      </c>
      <c r="AX29" s="257">
        <v>15.4</v>
      </c>
      <c r="AY29" s="2" t="s">
        <v>30</v>
      </c>
    </row>
    <row r="30" spans="1:51" x14ac:dyDescent="0.25">
      <c r="A30" s="2" t="s">
        <v>39</v>
      </c>
      <c r="B30" s="398">
        <v>2003</v>
      </c>
      <c r="C30" s="23">
        <v>2007</v>
      </c>
      <c r="D30" s="24">
        <v>2007</v>
      </c>
      <c r="E30" s="24">
        <v>2002</v>
      </c>
      <c r="F30" s="25">
        <v>2007</v>
      </c>
      <c r="G30" s="46">
        <v>2004</v>
      </c>
      <c r="H30" s="47">
        <v>2007</v>
      </c>
      <c r="I30" s="47">
        <v>2003</v>
      </c>
      <c r="J30" s="48">
        <v>2004</v>
      </c>
      <c r="K30" s="67">
        <v>2003</v>
      </c>
      <c r="L30" s="68">
        <v>2005</v>
      </c>
      <c r="M30" s="68">
        <v>2003</v>
      </c>
      <c r="N30" s="69">
        <v>2005</v>
      </c>
      <c r="O30" s="88">
        <v>2001</v>
      </c>
      <c r="P30" s="89">
        <v>2007</v>
      </c>
      <c r="Q30" s="89">
        <v>2007</v>
      </c>
      <c r="R30" s="90">
        <v>2007</v>
      </c>
      <c r="S30" s="109">
        <v>2005</v>
      </c>
      <c r="T30" s="110">
        <v>2001</v>
      </c>
      <c r="U30" s="110">
        <v>2005</v>
      </c>
      <c r="V30" s="111">
        <v>2005</v>
      </c>
      <c r="W30" s="130">
        <v>2004</v>
      </c>
      <c r="X30" s="131">
        <v>2006</v>
      </c>
      <c r="Y30" s="131">
        <v>2001</v>
      </c>
      <c r="Z30" s="132">
        <v>2001</v>
      </c>
      <c r="AA30" s="151">
        <v>2001</v>
      </c>
      <c r="AB30" s="152">
        <v>2006</v>
      </c>
      <c r="AC30" s="152">
        <v>2006</v>
      </c>
      <c r="AD30" s="153">
        <v>2006</v>
      </c>
      <c r="AE30" s="172">
        <v>2003</v>
      </c>
      <c r="AF30" s="173">
        <v>2003</v>
      </c>
      <c r="AG30" s="173">
        <v>2001</v>
      </c>
      <c r="AH30" s="174">
        <v>2003</v>
      </c>
      <c r="AI30" s="178">
        <v>2006</v>
      </c>
      <c r="AJ30" s="194">
        <v>2003</v>
      </c>
      <c r="AK30" s="194">
        <v>2003</v>
      </c>
      <c r="AL30" s="195">
        <v>2003</v>
      </c>
      <c r="AM30" s="214">
        <v>2005</v>
      </c>
      <c r="AN30" s="215">
        <v>2001</v>
      </c>
      <c r="AO30" s="215">
        <v>2005</v>
      </c>
      <c r="AP30" s="216">
        <v>2001</v>
      </c>
      <c r="AQ30" s="235">
        <v>2005</v>
      </c>
      <c r="AR30" s="236">
        <v>2006</v>
      </c>
      <c r="AS30" s="236">
        <v>2006</v>
      </c>
      <c r="AT30" s="237">
        <v>2005</v>
      </c>
      <c r="AU30" s="255">
        <v>2006</v>
      </c>
      <c r="AV30" s="256">
        <v>2003</v>
      </c>
      <c r="AW30" s="256">
        <v>2002</v>
      </c>
      <c r="AX30" s="257">
        <v>2006</v>
      </c>
      <c r="AY30" s="2" t="s">
        <v>39</v>
      </c>
    </row>
    <row r="31" spans="1:51" s="8" customFormat="1" x14ac:dyDescent="0.25">
      <c r="A31" s="2" t="s">
        <v>46</v>
      </c>
      <c r="B31" s="397">
        <v>0</v>
      </c>
      <c r="C31" s="20">
        <v>9.5</v>
      </c>
      <c r="D31" s="21">
        <v>8.6</v>
      </c>
      <c r="E31" s="21">
        <v>2.1</v>
      </c>
      <c r="F31" s="22">
        <v>2.1</v>
      </c>
      <c r="G31" s="43">
        <v>1.2</v>
      </c>
      <c r="H31" s="44">
        <v>8.1999999999999993</v>
      </c>
      <c r="I31" s="44">
        <v>9.3000000000000007</v>
      </c>
      <c r="J31" s="45">
        <v>1.2</v>
      </c>
      <c r="K31" s="64">
        <v>10.5</v>
      </c>
      <c r="L31" s="65">
        <v>6</v>
      </c>
      <c r="M31" s="65">
        <v>7.4</v>
      </c>
      <c r="N31" s="66">
        <v>6</v>
      </c>
      <c r="O31" s="85">
        <v>13.5</v>
      </c>
      <c r="P31" s="86">
        <v>18</v>
      </c>
      <c r="Q31" s="86">
        <v>19.8</v>
      </c>
      <c r="R31" s="87">
        <v>13.5</v>
      </c>
      <c r="S31" s="106">
        <v>15.5</v>
      </c>
      <c r="T31" s="107">
        <v>15.2</v>
      </c>
      <c r="U31" s="107">
        <v>16.2</v>
      </c>
      <c r="V31" s="108">
        <v>15.2</v>
      </c>
      <c r="W31" s="127">
        <v>17.899999999999999</v>
      </c>
      <c r="X31" s="128">
        <v>18.2</v>
      </c>
      <c r="Y31" s="128">
        <v>16.399999999999999</v>
      </c>
      <c r="Z31" s="129">
        <v>16.399999999999999</v>
      </c>
      <c r="AA31" s="148">
        <v>18.600000000000001</v>
      </c>
      <c r="AB31" s="149">
        <v>18.399999999999999</v>
      </c>
      <c r="AC31" s="149">
        <v>17.3</v>
      </c>
      <c r="AD31" s="150">
        <v>17.3</v>
      </c>
      <c r="AE31" s="169">
        <v>19.3</v>
      </c>
      <c r="AF31" s="170">
        <v>16.7</v>
      </c>
      <c r="AG31" s="170">
        <v>20.9</v>
      </c>
      <c r="AH31" s="171">
        <v>16.7</v>
      </c>
      <c r="AI31" s="191">
        <v>18.600000000000001</v>
      </c>
      <c r="AJ31" s="192">
        <v>15.9</v>
      </c>
      <c r="AK31" s="192">
        <v>14.6</v>
      </c>
      <c r="AL31" s="193">
        <v>14.6</v>
      </c>
      <c r="AM31" s="211">
        <v>15.3</v>
      </c>
      <c r="AN31" s="212">
        <v>12.7</v>
      </c>
      <c r="AO31" s="212">
        <v>8.9</v>
      </c>
      <c r="AP31" s="213">
        <v>8.9</v>
      </c>
      <c r="AQ31" s="232">
        <v>9.1999999999999993</v>
      </c>
      <c r="AR31" s="233">
        <v>4.3</v>
      </c>
      <c r="AS31" s="233">
        <v>7.8</v>
      </c>
      <c r="AT31" s="234">
        <v>4.3</v>
      </c>
      <c r="AU31" s="252">
        <v>8.6</v>
      </c>
      <c r="AV31" s="253">
        <v>0</v>
      </c>
      <c r="AW31" s="253">
        <v>3</v>
      </c>
      <c r="AX31" s="254">
        <v>0</v>
      </c>
      <c r="AY31" s="2" t="s">
        <v>46</v>
      </c>
    </row>
    <row r="32" spans="1:51" x14ac:dyDescent="0.25">
      <c r="A32" s="2" t="s">
        <v>47</v>
      </c>
      <c r="B32" s="398">
        <v>-2.4</v>
      </c>
      <c r="C32" s="23">
        <v>-2.4</v>
      </c>
      <c r="D32" s="24">
        <v>0.6</v>
      </c>
      <c r="E32" s="24">
        <v>0.6</v>
      </c>
      <c r="F32" s="25">
        <v>-2.4</v>
      </c>
      <c r="G32" s="46">
        <v>1.2</v>
      </c>
      <c r="H32" s="47">
        <v>1.9</v>
      </c>
      <c r="I32" s="47">
        <v>0.6</v>
      </c>
      <c r="J32" s="48">
        <v>0.6</v>
      </c>
      <c r="K32" s="67">
        <v>0.3</v>
      </c>
      <c r="L32" s="68">
        <v>3</v>
      </c>
      <c r="M32" s="68">
        <v>7</v>
      </c>
      <c r="N32" s="69">
        <v>0.3</v>
      </c>
      <c r="O32" s="88">
        <v>7.5</v>
      </c>
      <c r="P32" s="89">
        <v>8.5</v>
      </c>
      <c r="Q32" s="89">
        <v>11.5</v>
      </c>
      <c r="R32" s="90">
        <v>7.5</v>
      </c>
      <c r="S32" s="109">
        <v>8.5</v>
      </c>
      <c r="T32" s="110">
        <v>11.7</v>
      </c>
      <c r="U32" s="110">
        <v>12.8</v>
      </c>
      <c r="V32" s="111">
        <v>8.5</v>
      </c>
      <c r="W32" s="130">
        <v>13</v>
      </c>
      <c r="X32" s="131">
        <v>16</v>
      </c>
      <c r="Y32" s="131">
        <v>16.399999999999999</v>
      </c>
      <c r="Z32" s="132">
        <v>13</v>
      </c>
      <c r="AA32" s="151">
        <v>14</v>
      </c>
      <c r="AB32" s="152">
        <v>16</v>
      </c>
      <c r="AC32" s="152">
        <v>17.3</v>
      </c>
      <c r="AD32" s="153">
        <v>14</v>
      </c>
      <c r="AE32" s="172">
        <v>18.5</v>
      </c>
      <c r="AF32" s="173">
        <v>16.7</v>
      </c>
      <c r="AG32" s="173">
        <v>16.7</v>
      </c>
      <c r="AH32" s="174">
        <v>2007</v>
      </c>
      <c r="AI32" s="178">
        <v>16</v>
      </c>
      <c r="AJ32" s="194">
        <v>14.5</v>
      </c>
      <c r="AK32" s="194">
        <v>14</v>
      </c>
      <c r="AL32" s="195">
        <v>14</v>
      </c>
      <c r="AM32" s="214">
        <v>13.2</v>
      </c>
      <c r="AN32" s="215">
        <v>10</v>
      </c>
      <c r="AO32" s="215">
        <v>7.4</v>
      </c>
      <c r="AP32" s="216">
        <v>7.4</v>
      </c>
      <c r="AQ32" s="235">
        <v>4</v>
      </c>
      <c r="AR32" s="236">
        <v>2.2999999999999998</v>
      </c>
      <c r="AS32" s="236">
        <v>4.8</v>
      </c>
      <c r="AT32" s="237">
        <v>2.2999999999999998</v>
      </c>
      <c r="AU32" s="255">
        <v>0.9</v>
      </c>
      <c r="AV32" s="256">
        <v>-0.2</v>
      </c>
      <c r="AW32" s="256">
        <v>0</v>
      </c>
      <c r="AX32" s="257">
        <v>-0.2</v>
      </c>
      <c r="AY32" s="2" t="s">
        <v>47</v>
      </c>
    </row>
    <row r="33" spans="1:51" x14ac:dyDescent="0.25">
      <c r="A33" s="2" t="s">
        <v>39</v>
      </c>
      <c r="B33" s="398">
        <v>2003</v>
      </c>
      <c r="C33" s="23">
        <v>2003</v>
      </c>
      <c r="D33" s="24">
        <v>2003</v>
      </c>
      <c r="E33" s="24">
        <v>2006</v>
      </c>
      <c r="F33" s="25">
        <v>2003</v>
      </c>
      <c r="G33" s="46">
        <v>2007</v>
      </c>
      <c r="H33" s="47">
        <v>2003</v>
      </c>
      <c r="I33" s="47">
        <v>2005</v>
      </c>
      <c r="J33" s="48">
        <v>2005</v>
      </c>
      <c r="K33" s="67">
        <v>2005</v>
      </c>
      <c r="L33" s="68">
        <v>2001</v>
      </c>
      <c r="M33" s="68">
        <v>2001</v>
      </c>
      <c r="N33" s="69">
        <v>2005</v>
      </c>
      <c r="O33" s="88">
        <v>2005</v>
      </c>
      <c r="P33" s="89">
        <v>2001</v>
      </c>
      <c r="Q33" s="89">
        <v>2002</v>
      </c>
      <c r="R33" s="90">
        <v>2005</v>
      </c>
      <c r="S33" s="109">
        <v>2001</v>
      </c>
      <c r="T33" s="110">
        <v>2005</v>
      </c>
      <c r="U33" s="110">
        <v>2006</v>
      </c>
      <c r="V33" s="111">
        <v>2001</v>
      </c>
      <c r="W33" s="130">
        <v>2001</v>
      </c>
      <c r="X33" s="131">
        <v>2001</v>
      </c>
      <c r="Y33" s="131">
        <v>2007</v>
      </c>
      <c r="Z33" s="132">
        <v>2001</v>
      </c>
      <c r="AA33" s="151">
        <v>2002</v>
      </c>
      <c r="AB33" s="152">
        <v>2001</v>
      </c>
      <c r="AC33" s="152">
        <v>2007</v>
      </c>
      <c r="AD33" s="153">
        <v>2002</v>
      </c>
      <c r="AE33" s="172">
        <v>2001</v>
      </c>
      <c r="AF33" s="173">
        <v>2007</v>
      </c>
      <c r="AG33" s="173">
        <v>2004</v>
      </c>
      <c r="AH33" s="174">
        <v>2004</v>
      </c>
      <c r="AI33" s="178">
        <v>2001</v>
      </c>
      <c r="AJ33" s="194">
        <v>2001</v>
      </c>
      <c r="AK33" s="194">
        <v>2001</v>
      </c>
      <c r="AL33" s="195">
        <v>2001</v>
      </c>
      <c r="AM33" s="214">
        <v>2003</v>
      </c>
      <c r="AN33" s="215">
        <v>2002</v>
      </c>
      <c r="AO33" s="215">
        <v>2003</v>
      </c>
      <c r="AP33" s="216">
        <v>2003</v>
      </c>
      <c r="AQ33" s="235">
        <v>2001</v>
      </c>
      <c r="AR33" s="236">
        <v>2005</v>
      </c>
      <c r="AS33" s="236">
        <v>2005</v>
      </c>
      <c r="AT33" s="237">
        <v>2005</v>
      </c>
      <c r="AU33" s="255">
        <v>2002</v>
      </c>
      <c r="AV33" s="256">
        <v>2004</v>
      </c>
      <c r="AW33" s="256">
        <v>2001</v>
      </c>
      <c r="AX33" s="257">
        <v>2004</v>
      </c>
      <c r="AY33" s="2" t="s">
        <v>39</v>
      </c>
    </row>
    <row r="34" spans="1:51" s="8" customFormat="1" x14ac:dyDescent="0.25">
      <c r="A34" s="2" t="s">
        <v>36</v>
      </c>
      <c r="B34" s="397">
        <v>1</v>
      </c>
      <c r="C34" s="20">
        <v>0</v>
      </c>
      <c r="D34" s="21">
        <v>0</v>
      </c>
      <c r="E34" s="21">
        <v>0</v>
      </c>
      <c r="F34" s="22">
        <v>0</v>
      </c>
      <c r="G34" s="43">
        <v>0</v>
      </c>
      <c r="H34" s="44">
        <v>0</v>
      </c>
      <c r="I34" s="44">
        <v>0</v>
      </c>
      <c r="J34" s="45">
        <v>0</v>
      </c>
      <c r="K34" s="64">
        <v>0</v>
      </c>
      <c r="L34" s="65">
        <v>0</v>
      </c>
      <c r="M34" s="65">
        <v>0</v>
      </c>
      <c r="N34" s="66">
        <v>0</v>
      </c>
      <c r="O34" s="85">
        <v>0</v>
      </c>
      <c r="P34" s="86">
        <v>0</v>
      </c>
      <c r="Q34" s="86">
        <v>0</v>
      </c>
      <c r="R34" s="87">
        <v>0</v>
      </c>
      <c r="S34" s="106">
        <v>0</v>
      </c>
      <c r="T34" s="107">
        <v>0</v>
      </c>
      <c r="U34" s="107">
        <v>0</v>
      </c>
      <c r="V34" s="108">
        <v>0</v>
      </c>
      <c r="W34" s="127">
        <v>0</v>
      </c>
      <c r="X34" s="128">
        <v>0</v>
      </c>
      <c r="Y34" s="128">
        <v>0</v>
      </c>
      <c r="Z34" s="129">
        <v>0</v>
      </c>
      <c r="AA34" s="148">
        <v>0</v>
      </c>
      <c r="AB34" s="149">
        <v>0</v>
      </c>
      <c r="AC34" s="149">
        <v>0</v>
      </c>
      <c r="AD34" s="150">
        <v>0</v>
      </c>
      <c r="AE34" s="169">
        <v>0</v>
      </c>
      <c r="AF34" s="170">
        <v>0</v>
      </c>
      <c r="AG34" s="170">
        <v>0</v>
      </c>
      <c r="AH34" s="171">
        <v>0</v>
      </c>
      <c r="AI34" s="191">
        <v>0</v>
      </c>
      <c r="AJ34" s="192">
        <v>0</v>
      </c>
      <c r="AK34" s="192">
        <v>0</v>
      </c>
      <c r="AL34" s="193">
        <v>0</v>
      </c>
      <c r="AM34" s="211">
        <v>0</v>
      </c>
      <c r="AN34" s="212">
        <v>0</v>
      </c>
      <c r="AO34" s="212">
        <v>0</v>
      </c>
      <c r="AP34" s="213">
        <v>0</v>
      </c>
      <c r="AQ34" s="232">
        <v>0</v>
      </c>
      <c r="AR34" s="233">
        <v>0</v>
      </c>
      <c r="AS34" s="233">
        <v>0</v>
      </c>
      <c r="AT34" s="234">
        <v>0</v>
      </c>
      <c r="AU34" s="252">
        <v>0</v>
      </c>
      <c r="AV34" s="253">
        <v>1</v>
      </c>
      <c r="AW34" s="253">
        <v>0</v>
      </c>
      <c r="AX34" s="254">
        <v>1</v>
      </c>
      <c r="AY34" s="2" t="s">
        <v>36</v>
      </c>
    </row>
    <row r="35" spans="1:51" x14ac:dyDescent="0.25">
      <c r="A35" s="2" t="s">
        <v>37</v>
      </c>
      <c r="B35" s="398">
        <v>1.167</v>
      </c>
      <c r="C35" s="23">
        <v>0.83333333333333337</v>
      </c>
      <c r="D35" s="24">
        <v>0</v>
      </c>
      <c r="E35" s="24">
        <v>0</v>
      </c>
      <c r="F35" s="25">
        <v>0.83333333333333337</v>
      </c>
      <c r="G35" s="46">
        <v>0</v>
      </c>
      <c r="H35" s="47">
        <v>0</v>
      </c>
      <c r="I35" s="47">
        <v>0</v>
      </c>
      <c r="J35" s="48">
        <v>0</v>
      </c>
      <c r="K35" s="67">
        <v>0</v>
      </c>
      <c r="L35" s="68">
        <v>0</v>
      </c>
      <c r="M35" s="68">
        <v>0</v>
      </c>
      <c r="N35" s="69">
        <v>0</v>
      </c>
      <c r="O35" s="88">
        <v>0</v>
      </c>
      <c r="P35" s="89">
        <v>0</v>
      </c>
      <c r="Q35" s="89">
        <v>0</v>
      </c>
      <c r="R35" s="90">
        <v>0</v>
      </c>
      <c r="S35" s="109">
        <v>0</v>
      </c>
      <c r="T35" s="110">
        <v>0</v>
      </c>
      <c r="U35" s="110">
        <v>0</v>
      </c>
      <c r="V35" s="111">
        <v>0</v>
      </c>
      <c r="W35" s="130">
        <v>0</v>
      </c>
      <c r="X35" s="131">
        <v>0</v>
      </c>
      <c r="Y35" s="131">
        <v>0</v>
      </c>
      <c r="Z35" s="132">
        <v>0</v>
      </c>
      <c r="AA35" s="151">
        <v>0</v>
      </c>
      <c r="AB35" s="152">
        <v>0</v>
      </c>
      <c r="AC35" s="152">
        <v>0</v>
      </c>
      <c r="AD35" s="153">
        <v>0</v>
      </c>
      <c r="AE35" s="172">
        <v>0</v>
      </c>
      <c r="AF35" s="173">
        <v>0</v>
      </c>
      <c r="AG35" s="173">
        <v>0</v>
      </c>
      <c r="AH35" s="174">
        <v>0</v>
      </c>
      <c r="AI35" s="178">
        <v>0</v>
      </c>
      <c r="AJ35" s="194">
        <v>0</v>
      </c>
      <c r="AK35" s="194">
        <v>0</v>
      </c>
      <c r="AL35" s="195">
        <v>0</v>
      </c>
      <c r="AM35" s="214">
        <v>0</v>
      </c>
      <c r="AN35" s="215">
        <v>0</v>
      </c>
      <c r="AO35" s="215">
        <v>0</v>
      </c>
      <c r="AP35" s="216">
        <v>0</v>
      </c>
      <c r="AQ35" s="235">
        <v>0</v>
      </c>
      <c r="AR35" s="236">
        <v>0</v>
      </c>
      <c r="AS35" s="236">
        <v>0</v>
      </c>
      <c r="AT35" s="237">
        <v>0</v>
      </c>
      <c r="AU35" s="255">
        <v>0</v>
      </c>
      <c r="AV35" s="256">
        <v>0.16666666666666666</v>
      </c>
      <c r="AW35" s="256">
        <v>0.16700000000000001</v>
      </c>
      <c r="AX35" s="257">
        <v>0.33300000000000002</v>
      </c>
      <c r="AY35" s="2" t="s">
        <v>37</v>
      </c>
    </row>
    <row r="36" spans="1:51" s="8" customFormat="1" x14ac:dyDescent="0.25">
      <c r="A36" s="2" t="s">
        <v>34</v>
      </c>
      <c r="B36" s="397">
        <f>SUM(F36,J36,N36,R36,V36,Z36,AD36,AH36,AL36,AP36,AT36,AX36)</f>
        <v>15</v>
      </c>
      <c r="C36" s="20">
        <v>0</v>
      </c>
      <c r="D36" s="21">
        <v>0</v>
      </c>
      <c r="E36" s="21">
        <v>0</v>
      </c>
      <c r="F36" s="22">
        <v>0</v>
      </c>
      <c r="G36" s="43">
        <v>0</v>
      </c>
      <c r="H36" s="44">
        <v>0</v>
      </c>
      <c r="I36" s="44">
        <v>0</v>
      </c>
      <c r="J36" s="45">
        <v>0</v>
      </c>
      <c r="K36" s="64">
        <v>0</v>
      </c>
      <c r="L36" s="65">
        <v>0</v>
      </c>
      <c r="M36" s="65">
        <v>0</v>
      </c>
      <c r="N36" s="66">
        <v>0</v>
      </c>
      <c r="O36" s="85">
        <v>0</v>
      </c>
      <c r="P36" s="86">
        <v>2</v>
      </c>
      <c r="Q36" s="86">
        <v>2</v>
      </c>
      <c r="R36" s="87">
        <v>4</v>
      </c>
      <c r="S36" s="106">
        <v>0</v>
      </c>
      <c r="T36" s="107">
        <v>0</v>
      </c>
      <c r="U36" s="107">
        <v>2</v>
      </c>
      <c r="V36" s="108">
        <v>2</v>
      </c>
      <c r="W36" s="127">
        <v>1</v>
      </c>
      <c r="X36" s="128">
        <v>1</v>
      </c>
      <c r="Y36" s="128">
        <v>0</v>
      </c>
      <c r="Z36" s="129">
        <v>2</v>
      </c>
      <c r="AA36" s="148">
        <v>0</v>
      </c>
      <c r="AB36" s="149">
        <v>4</v>
      </c>
      <c r="AC36" s="149">
        <v>0</v>
      </c>
      <c r="AD36" s="150">
        <v>4</v>
      </c>
      <c r="AE36" s="169">
        <v>3</v>
      </c>
      <c r="AF36" s="170">
        <v>0</v>
      </c>
      <c r="AG36" s="170">
        <v>0</v>
      </c>
      <c r="AH36" s="171">
        <v>3</v>
      </c>
      <c r="AI36" s="191">
        <v>0</v>
      </c>
      <c r="AJ36" s="192">
        <v>0</v>
      </c>
      <c r="AK36" s="192">
        <v>0</v>
      </c>
      <c r="AL36" s="193">
        <v>0</v>
      </c>
      <c r="AM36" s="211">
        <v>0</v>
      </c>
      <c r="AN36" s="212">
        <v>0</v>
      </c>
      <c r="AO36" s="212">
        <v>0</v>
      </c>
      <c r="AP36" s="213">
        <v>0</v>
      </c>
      <c r="AQ36" s="232">
        <v>0</v>
      </c>
      <c r="AR36" s="233">
        <v>0</v>
      </c>
      <c r="AS36" s="233">
        <v>0</v>
      </c>
      <c r="AT36" s="234">
        <v>0</v>
      </c>
      <c r="AU36" s="252">
        <v>0</v>
      </c>
      <c r="AV36" s="253">
        <v>0</v>
      </c>
      <c r="AW36" s="253">
        <v>0</v>
      </c>
      <c r="AX36" s="254">
        <v>0</v>
      </c>
      <c r="AY36" s="2" t="s">
        <v>34</v>
      </c>
    </row>
    <row r="37" spans="1:51" x14ac:dyDescent="0.25">
      <c r="A37" s="2" t="s">
        <v>31</v>
      </c>
      <c r="B37" s="398">
        <v>36.5</v>
      </c>
      <c r="C37" s="23">
        <v>0</v>
      </c>
      <c r="D37" s="24">
        <v>0</v>
      </c>
      <c r="E37" s="24">
        <v>0</v>
      </c>
      <c r="F37" s="25">
        <v>0</v>
      </c>
      <c r="G37" s="46">
        <v>0</v>
      </c>
      <c r="H37" s="47">
        <v>0</v>
      </c>
      <c r="I37" s="47">
        <v>0</v>
      </c>
      <c r="J37" s="48">
        <v>0</v>
      </c>
      <c r="K37" s="67">
        <v>0</v>
      </c>
      <c r="L37" s="68">
        <v>0</v>
      </c>
      <c r="M37" s="68">
        <v>0</v>
      </c>
      <c r="N37" s="69">
        <v>0</v>
      </c>
      <c r="O37" s="88">
        <v>0</v>
      </c>
      <c r="P37" s="89">
        <v>0</v>
      </c>
      <c r="Q37" s="89">
        <v>0</v>
      </c>
      <c r="R37" s="90">
        <v>0</v>
      </c>
      <c r="S37" s="109">
        <v>0.5</v>
      </c>
      <c r="T37" s="110">
        <v>1.1666666666666667</v>
      </c>
      <c r="U37" s="110">
        <v>1.5</v>
      </c>
      <c r="V37" s="111">
        <v>3.1666666666666665</v>
      </c>
      <c r="W37" s="130">
        <v>1.1666666666666667</v>
      </c>
      <c r="X37" s="131">
        <v>2.1666666666666665</v>
      </c>
      <c r="Y37" s="131">
        <v>3</v>
      </c>
      <c r="Z37" s="132">
        <v>6.333333333333333</v>
      </c>
      <c r="AA37" s="151">
        <v>2.3333333333333335</v>
      </c>
      <c r="AB37" s="152">
        <v>4.5</v>
      </c>
      <c r="AC37" s="152">
        <v>5.333333333333333</v>
      </c>
      <c r="AD37" s="153">
        <v>12.166666666666666</v>
      </c>
      <c r="AE37" s="172">
        <v>4.166666666666667</v>
      </c>
      <c r="AF37" s="173">
        <v>3.1666666666666665</v>
      </c>
      <c r="AG37" s="173">
        <v>2.3333333333333335</v>
      </c>
      <c r="AH37" s="174">
        <v>9.6666666666666661</v>
      </c>
      <c r="AI37" s="178">
        <v>3</v>
      </c>
      <c r="AJ37" s="194">
        <v>1.5</v>
      </c>
      <c r="AK37" s="194">
        <v>0.5</v>
      </c>
      <c r="AL37" s="195">
        <v>5</v>
      </c>
      <c r="AM37" s="214">
        <v>0</v>
      </c>
      <c r="AN37" s="215">
        <v>0.16666666666666666</v>
      </c>
      <c r="AO37" s="215">
        <v>0</v>
      </c>
      <c r="AP37" s="216">
        <v>0.16666666666666666</v>
      </c>
      <c r="AQ37" s="235">
        <v>0</v>
      </c>
      <c r="AR37" s="236">
        <v>0</v>
      </c>
      <c r="AS37" s="236">
        <v>0</v>
      </c>
      <c r="AT37" s="237">
        <v>0</v>
      </c>
      <c r="AU37" s="255">
        <v>0</v>
      </c>
      <c r="AV37" s="256">
        <v>0</v>
      </c>
      <c r="AW37" s="256">
        <v>0</v>
      </c>
      <c r="AX37" s="257">
        <v>0</v>
      </c>
      <c r="AY37" s="2" t="s">
        <v>31</v>
      </c>
    </row>
    <row r="38" spans="1:51" s="8" customFormat="1" x14ac:dyDescent="0.25">
      <c r="A38" s="2" t="s">
        <v>35</v>
      </c>
      <c r="B38" s="397">
        <f>SUM(F38,J38,N38,R38,V38,Z38,AD38,AH38,AL38,AP38,AT38,AX38)</f>
        <v>2</v>
      </c>
      <c r="C38" s="20">
        <v>0</v>
      </c>
      <c r="D38" s="21">
        <v>0</v>
      </c>
      <c r="E38" s="21">
        <v>0</v>
      </c>
      <c r="F38" s="22">
        <v>0</v>
      </c>
      <c r="G38" s="43">
        <v>0</v>
      </c>
      <c r="H38" s="44">
        <v>0</v>
      </c>
      <c r="I38" s="44">
        <v>0</v>
      </c>
      <c r="J38" s="45">
        <v>0</v>
      </c>
      <c r="K38" s="64">
        <v>0</v>
      </c>
      <c r="L38" s="65">
        <v>0</v>
      </c>
      <c r="M38" s="65">
        <v>0</v>
      </c>
      <c r="N38" s="66">
        <v>0</v>
      </c>
      <c r="O38" s="85">
        <v>0</v>
      </c>
      <c r="P38" s="86">
        <v>0</v>
      </c>
      <c r="Q38" s="86">
        <v>0</v>
      </c>
      <c r="R38" s="87">
        <v>0</v>
      </c>
      <c r="S38" s="106">
        <v>0</v>
      </c>
      <c r="T38" s="107">
        <v>0</v>
      </c>
      <c r="U38" s="107">
        <v>0</v>
      </c>
      <c r="V38" s="108">
        <v>0</v>
      </c>
      <c r="W38" s="127">
        <v>0</v>
      </c>
      <c r="X38" s="128">
        <v>0</v>
      </c>
      <c r="Y38" s="128">
        <v>0</v>
      </c>
      <c r="Z38" s="129">
        <v>0</v>
      </c>
      <c r="AA38" s="148">
        <v>0</v>
      </c>
      <c r="AB38" s="149">
        <v>1</v>
      </c>
      <c r="AC38" s="149">
        <v>0</v>
      </c>
      <c r="AD38" s="150">
        <v>1</v>
      </c>
      <c r="AE38" s="169">
        <v>1</v>
      </c>
      <c r="AF38" s="170">
        <v>0</v>
      </c>
      <c r="AG38" s="170">
        <v>0</v>
      </c>
      <c r="AH38" s="171">
        <v>1</v>
      </c>
      <c r="AI38" s="191">
        <v>0</v>
      </c>
      <c r="AJ38" s="192">
        <v>0</v>
      </c>
      <c r="AK38" s="192">
        <v>0</v>
      </c>
      <c r="AL38" s="193">
        <v>0</v>
      </c>
      <c r="AM38" s="211">
        <v>0</v>
      </c>
      <c r="AN38" s="212">
        <v>0</v>
      </c>
      <c r="AO38" s="212">
        <v>0</v>
      </c>
      <c r="AP38" s="213">
        <v>0</v>
      </c>
      <c r="AQ38" s="232">
        <v>0</v>
      </c>
      <c r="AR38" s="233">
        <v>0</v>
      </c>
      <c r="AS38" s="233">
        <v>0</v>
      </c>
      <c r="AT38" s="234">
        <v>0</v>
      </c>
      <c r="AU38" s="252">
        <v>0</v>
      </c>
      <c r="AV38" s="253">
        <v>0</v>
      </c>
      <c r="AW38" s="253">
        <v>0</v>
      </c>
      <c r="AX38" s="254">
        <v>0</v>
      </c>
      <c r="AY38" s="2" t="s">
        <v>35</v>
      </c>
    </row>
    <row r="39" spans="1:51" x14ac:dyDescent="0.25">
      <c r="A39" s="2" t="s">
        <v>32</v>
      </c>
      <c r="B39" s="398">
        <v>9.6669999999999998</v>
      </c>
      <c r="C39" s="23">
        <v>0</v>
      </c>
      <c r="D39" s="24">
        <v>0</v>
      </c>
      <c r="E39" s="24">
        <v>0</v>
      </c>
      <c r="F39" s="25">
        <v>0</v>
      </c>
      <c r="G39" s="46">
        <v>0</v>
      </c>
      <c r="H39" s="47">
        <v>0</v>
      </c>
      <c r="I39" s="47">
        <v>0</v>
      </c>
      <c r="J39" s="48">
        <v>0</v>
      </c>
      <c r="K39" s="67">
        <v>0</v>
      </c>
      <c r="L39" s="68">
        <v>0</v>
      </c>
      <c r="M39" s="68">
        <v>0</v>
      </c>
      <c r="N39" s="69">
        <v>0</v>
      </c>
      <c r="O39" s="88">
        <v>0</v>
      </c>
      <c r="P39" s="89">
        <v>0</v>
      </c>
      <c r="Q39" s="89">
        <v>0</v>
      </c>
      <c r="R39" s="90">
        <v>0</v>
      </c>
      <c r="S39" s="109">
        <v>0</v>
      </c>
      <c r="T39" s="110">
        <v>0</v>
      </c>
      <c r="U39" s="110">
        <v>0.16666666666666666</v>
      </c>
      <c r="V39" s="111">
        <v>0.16666666666666666</v>
      </c>
      <c r="W39" s="130">
        <v>0.16666666666666666</v>
      </c>
      <c r="X39" s="131">
        <v>0.66666666666666663</v>
      </c>
      <c r="Y39" s="131">
        <v>0.83333333333333337</v>
      </c>
      <c r="Z39" s="132">
        <v>1.6666666666666667</v>
      </c>
      <c r="AA39" s="151">
        <v>0.83333333333333337</v>
      </c>
      <c r="AB39" s="152">
        <v>1.3333333333333333</v>
      </c>
      <c r="AC39" s="152">
        <v>1.6666666666666667</v>
      </c>
      <c r="AD39" s="153">
        <v>3.8333333333333335</v>
      </c>
      <c r="AE39" s="172">
        <v>1.6666666666666667</v>
      </c>
      <c r="AF39" s="173">
        <v>1.1666666666666667</v>
      </c>
      <c r="AG39" s="173">
        <v>0.83333333333333337</v>
      </c>
      <c r="AH39" s="174">
        <v>3.6666666666666665</v>
      </c>
      <c r="AI39" s="178">
        <v>0</v>
      </c>
      <c r="AJ39" s="194">
        <v>0.16666666666666666</v>
      </c>
      <c r="AK39" s="194">
        <v>0.16666666666666666</v>
      </c>
      <c r="AL39" s="195">
        <v>0.33333333333333331</v>
      </c>
      <c r="AM39" s="214">
        <v>0</v>
      </c>
      <c r="AN39" s="215">
        <v>0</v>
      </c>
      <c r="AO39" s="215">
        <v>0</v>
      </c>
      <c r="AP39" s="216">
        <v>0</v>
      </c>
      <c r="AQ39" s="235">
        <v>0</v>
      </c>
      <c r="AR39" s="236">
        <v>0</v>
      </c>
      <c r="AS39" s="236">
        <v>0</v>
      </c>
      <c r="AT39" s="237">
        <v>0</v>
      </c>
      <c r="AU39" s="255">
        <v>0</v>
      </c>
      <c r="AV39" s="256">
        <v>0</v>
      </c>
      <c r="AW39" s="256">
        <v>0</v>
      </c>
      <c r="AX39" s="257">
        <v>0</v>
      </c>
      <c r="AY39" s="2" t="s">
        <v>32</v>
      </c>
    </row>
    <row r="40" spans="1:51" ht="13.8" thickBot="1" x14ac:dyDescent="0.3">
      <c r="A40" s="6"/>
      <c r="B40" s="399"/>
      <c r="D40" s="27"/>
      <c r="E40" s="27"/>
      <c r="F40" s="28"/>
      <c r="G40" s="49"/>
      <c r="H40" s="50"/>
      <c r="I40" s="50"/>
      <c r="J40" s="51"/>
      <c r="K40" s="70"/>
      <c r="L40" s="71"/>
      <c r="M40" s="71"/>
      <c r="N40" s="72"/>
      <c r="O40" s="91"/>
      <c r="P40" s="92"/>
      <c r="Q40" s="92"/>
      <c r="R40" s="93"/>
      <c r="S40" s="112"/>
      <c r="T40" s="113"/>
      <c r="U40" s="113"/>
      <c r="V40" s="114"/>
      <c r="W40" s="133"/>
      <c r="X40" s="134"/>
      <c r="Y40" s="134"/>
      <c r="Z40" s="135"/>
      <c r="AA40" s="154"/>
      <c r="AB40" s="155"/>
      <c r="AC40" s="155"/>
      <c r="AD40" s="156"/>
      <c r="AE40" s="175"/>
      <c r="AF40" s="176"/>
      <c r="AG40" s="176"/>
      <c r="AH40" s="177"/>
      <c r="AI40" s="196"/>
      <c r="AJ40" s="197"/>
      <c r="AK40" s="197"/>
      <c r="AL40" s="198"/>
      <c r="AM40" s="217"/>
      <c r="AN40" s="218"/>
      <c r="AO40" s="218"/>
      <c r="AP40" s="219"/>
      <c r="AQ40" s="238"/>
      <c r="AR40" s="239"/>
      <c r="AS40" s="239"/>
      <c r="AT40" s="240"/>
      <c r="AU40" s="258"/>
      <c r="AV40" s="259"/>
      <c r="AW40" s="259"/>
      <c r="AX40" s="260"/>
      <c r="AY40" s="6"/>
    </row>
    <row r="41" spans="1:51" s="7" customFormat="1" ht="13.8" thickTop="1" x14ac:dyDescent="0.25">
      <c r="A41" s="4" t="s">
        <v>33</v>
      </c>
      <c r="B41" s="402">
        <f t="shared" ref="B41:AX42" si="0">(B3+B22)/2</f>
        <v>11.795000000000002</v>
      </c>
      <c r="C41" s="15">
        <f t="shared" si="0"/>
        <v>9.8450000000000006</v>
      </c>
      <c r="D41" s="16">
        <f t="shared" si="0"/>
        <v>9.745000000000001</v>
      </c>
      <c r="E41" s="29">
        <f t="shared" si="0"/>
        <v>4.42</v>
      </c>
      <c r="F41" s="29">
        <f t="shared" si="0"/>
        <v>7.8800000000000008</v>
      </c>
      <c r="G41" s="37">
        <f t="shared" si="0"/>
        <v>4.7200000000000006</v>
      </c>
      <c r="H41" s="38">
        <f t="shared" si="0"/>
        <v>8.0500000000000007</v>
      </c>
      <c r="I41" s="38">
        <f t="shared" si="0"/>
        <v>9.2949999999999999</v>
      </c>
      <c r="J41" s="39">
        <f t="shared" si="0"/>
        <v>7.2050000000000001</v>
      </c>
      <c r="K41" s="58">
        <f t="shared" si="0"/>
        <v>9.09</v>
      </c>
      <c r="L41" s="59">
        <f t="shared" si="0"/>
        <v>7.7050000000000001</v>
      </c>
      <c r="M41" s="59">
        <f t="shared" si="0"/>
        <v>7.19</v>
      </c>
      <c r="N41" s="60">
        <f t="shared" si="0"/>
        <v>7.9449999999999994</v>
      </c>
      <c r="O41" s="79">
        <f t="shared" si="0"/>
        <v>10.195</v>
      </c>
      <c r="P41" s="80">
        <f t="shared" si="0"/>
        <v>13.82</v>
      </c>
      <c r="Q41" s="80">
        <f t="shared" si="0"/>
        <v>16.024999999999999</v>
      </c>
      <c r="R41" s="81">
        <f t="shared" si="0"/>
        <v>13.315000000000001</v>
      </c>
      <c r="S41" s="100">
        <f t="shared" si="0"/>
        <v>14.565000000000001</v>
      </c>
      <c r="T41" s="101">
        <f t="shared" si="0"/>
        <v>14.450000000000001</v>
      </c>
      <c r="U41" s="101">
        <f t="shared" si="0"/>
        <v>14.79</v>
      </c>
      <c r="V41" s="102">
        <f t="shared" si="0"/>
        <v>14.59</v>
      </c>
      <c r="W41" s="121">
        <f t="shared" si="0"/>
        <v>17.5</v>
      </c>
      <c r="X41" s="122">
        <f t="shared" si="0"/>
        <v>18.3</v>
      </c>
      <c r="Y41" s="122">
        <f t="shared" si="0"/>
        <v>16.149999999999999</v>
      </c>
      <c r="Z41" s="123">
        <f t="shared" si="0"/>
        <v>17.3</v>
      </c>
      <c r="AA41" s="142">
        <f t="shared" si="0"/>
        <v>16.600000000000001</v>
      </c>
      <c r="AB41" s="143">
        <f t="shared" si="0"/>
        <v>18.899999999999999</v>
      </c>
      <c r="AC41" s="143">
        <f t="shared" si="0"/>
        <v>17.25</v>
      </c>
      <c r="AD41" s="144">
        <f t="shared" si="0"/>
        <v>17.55</v>
      </c>
      <c r="AE41" s="163">
        <f t="shared" si="0"/>
        <v>18</v>
      </c>
      <c r="AF41" s="164">
        <f t="shared" si="0"/>
        <v>17.350000000000001</v>
      </c>
      <c r="AG41" s="164">
        <f t="shared" si="0"/>
        <v>17</v>
      </c>
      <c r="AH41" s="165">
        <f t="shared" si="0"/>
        <v>17.399999999999999</v>
      </c>
      <c r="AI41" s="185">
        <f t="shared" si="0"/>
        <v>16.799999999999997</v>
      </c>
      <c r="AJ41" s="186">
        <f t="shared" si="0"/>
        <v>14.344999999999999</v>
      </c>
      <c r="AK41" s="186">
        <f t="shared" si="0"/>
        <v>14.035</v>
      </c>
      <c r="AL41" s="187">
        <f t="shared" si="0"/>
        <v>15.05</v>
      </c>
      <c r="AM41" s="205">
        <f t="shared" si="0"/>
        <v>14.299999999999999</v>
      </c>
      <c r="AN41" s="206">
        <f t="shared" si="0"/>
        <v>11.83</v>
      </c>
      <c r="AO41" s="206">
        <f t="shared" si="0"/>
        <v>8.2650000000000006</v>
      </c>
      <c r="AP41" s="207">
        <f t="shared" si="0"/>
        <v>11.36</v>
      </c>
      <c r="AQ41" s="226">
        <f t="shared" si="0"/>
        <v>9.75</v>
      </c>
      <c r="AR41" s="227">
        <f t="shared" si="0"/>
        <v>5.0550000000000006</v>
      </c>
      <c r="AS41" s="227">
        <f t="shared" si="0"/>
        <v>7.4</v>
      </c>
      <c r="AT41" s="228">
        <f t="shared" si="0"/>
        <v>7.38</v>
      </c>
      <c r="AU41" s="247">
        <f t="shared" si="0"/>
        <v>9.4499999999999993</v>
      </c>
      <c r="AV41" s="248">
        <f t="shared" si="0"/>
        <v>0.50499999999999989</v>
      </c>
      <c r="AW41" s="248">
        <f t="shared" si="0"/>
        <v>3.7970000000000002</v>
      </c>
      <c r="AX41" s="248">
        <f t="shared" si="0"/>
        <v>4.5650000000000004</v>
      </c>
      <c r="AY41" s="261" t="s">
        <v>33</v>
      </c>
    </row>
    <row r="42" spans="1:51" x14ac:dyDescent="0.25">
      <c r="A42" s="2" t="s">
        <v>43</v>
      </c>
      <c r="B42" s="401">
        <v>11.31</v>
      </c>
      <c r="C42" s="23">
        <f t="shared" si="0"/>
        <v>4.0783333333333331</v>
      </c>
      <c r="D42" s="24">
        <f t="shared" si="0"/>
        <v>4.8891666666666662</v>
      </c>
      <c r="E42" s="30">
        <f t="shared" si="0"/>
        <v>4.7624166666666667</v>
      </c>
      <c r="F42" s="30">
        <f t="shared" si="0"/>
        <v>4.5838333333333328</v>
      </c>
      <c r="G42" s="46">
        <f t="shared" si="0"/>
        <v>6.373333333333334</v>
      </c>
      <c r="H42" s="47">
        <f t="shared" si="0"/>
        <v>4.78</v>
      </c>
      <c r="I42" s="47">
        <f t="shared" si="0"/>
        <v>3.2358333333333333</v>
      </c>
      <c r="J42" s="48">
        <f t="shared" si="0"/>
        <v>4.8628333333333327</v>
      </c>
      <c r="K42" s="67">
        <f t="shared" si="0"/>
        <v>4.9275000000000002</v>
      </c>
      <c r="L42" s="68">
        <f t="shared" si="0"/>
        <v>7.5758333333333319</v>
      </c>
      <c r="M42" s="68">
        <f t="shared" si="0"/>
        <v>9.3483333333333327</v>
      </c>
      <c r="N42" s="69">
        <f t="shared" si="0"/>
        <v>7.3608333333333338</v>
      </c>
      <c r="O42" s="88">
        <f t="shared" si="0"/>
        <v>8.9208333333333325</v>
      </c>
      <c r="P42" s="89">
        <f t="shared" si="0"/>
        <v>9.5425000000000004</v>
      </c>
      <c r="Q42" s="89">
        <f t="shared" si="0"/>
        <v>12.035000000000002</v>
      </c>
      <c r="R42" s="90">
        <f t="shared" si="0"/>
        <v>10.089166666666667</v>
      </c>
      <c r="S42" s="109">
        <f t="shared" si="0"/>
        <v>11.814166666666667</v>
      </c>
      <c r="T42" s="110">
        <f t="shared" si="0"/>
        <v>13.563333333333334</v>
      </c>
      <c r="U42" s="110">
        <f t="shared" si="0"/>
        <v>14.254166666666666</v>
      </c>
      <c r="V42" s="111">
        <f t="shared" si="0"/>
        <v>13.319166666666668</v>
      </c>
      <c r="W42" s="130">
        <f t="shared" si="0"/>
        <v>15.420000000000002</v>
      </c>
      <c r="X42" s="131">
        <f t="shared" si="0"/>
        <v>16.934999999999999</v>
      </c>
      <c r="Y42" s="131">
        <f t="shared" si="0"/>
        <v>17.614999999999998</v>
      </c>
      <c r="Z42" s="132">
        <f t="shared" si="0"/>
        <v>16.658333333333331</v>
      </c>
      <c r="AA42" s="151">
        <f t="shared" si="0"/>
        <v>17.636666666666667</v>
      </c>
      <c r="AB42" s="152">
        <f t="shared" si="0"/>
        <v>18.66</v>
      </c>
      <c r="AC42" s="152">
        <f t="shared" si="0"/>
        <v>19.79</v>
      </c>
      <c r="AD42" s="153">
        <f t="shared" si="0"/>
        <v>18.740000000000002</v>
      </c>
      <c r="AE42" s="172">
        <f t="shared" si="0"/>
        <v>19.225000000000001</v>
      </c>
      <c r="AF42" s="173">
        <f t="shared" si="0"/>
        <v>19.2</v>
      </c>
      <c r="AG42" s="173">
        <f t="shared" si="0"/>
        <v>17.806666666666665</v>
      </c>
      <c r="AH42" s="174">
        <f t="shared" si="0"/>
        <v>18.723333333333336</v>
      </c>
      <c r="AI42" s="178">
        <f t="shared" si="0"/>
        <v>17.498333333333335</v>
      </c>
      <c r="AJ42" s="194">
        <f t="shared" si="0"/>
        <v>15.864999999999998</v>
      </c>
      <c r="AK42" s="194">
        <f t="shared" si="0"/>
        <v>14.362500000000001</v>
      </c>
      <c r="AL42" s="195">
        <f t="shared" si="0"/>
        <v>15.923333333333334</v>
      </c>
      <c r="AM42" s="214">
        <f t="shared" si="0"/>
        <v>14.100000000000001</v>
      </c>
      <c r="AN42" s="215">
        <f t="shared" si="0"/>
        <v>12.898333333333333</v>
      </c>
      <c r="AO42" s="215">
        <f t="shared" si="0"/>
        <v>12.458333333333332</v>
      </c>
      <c r="AP42" s="216">
        <f t="shared" si="0"/>
        <v>13.125</v>
      </c>
      <c r="AQ42" s="235">
        <f t="shared" si="0"/>
        <v>9.1799999999999979</v>
      </c>
      <c r="AR42" s="236">
        <f t="shared" si="0"/>
        <v>7.6091666666666669</v>
      </c>
      <c r="AS42" s="236">
        <f t="shared" si="0"/>
        <v>7.3458333333333332</v>
      </c>
      <c r="AT42" s="237">
        <f t="shared" si="0"/>
        <v>8.0425000000000004</v>
      </c>
      <c r="AU42" s="255">
        <f t="shared" si="0"/>
        <v>5.4658333333333333</v>
      </c>
      <c r="AV42" s="256">
        <f t="shared" si="0"/>
        <v>3.5541666666666663</v>
      </c>
      <c r="AW42" s="256">
        <f t="shared" si="0"/>
        <v>5.0339999999999998</v>
      </c>
      <c r="AX42" s="256">
        <f t="shared" si="0"/>
        <v>4.6955</v>
      </c>
      <c r="AY42" s="262" t="s">
        <v>43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Y42"/>
  <sheetViews>
    <sheetView topLeftCell="A16" workbookViewId="0">
      <selection sqref="A1:AY42"/>
    </sheetView>
  </sheetViews>
  <sheetFormatPr baseColWidth="10" defaultRowHeight="13.2" x14ac:dyDescent="0.25"/>
  <cols>
    <col min="1" max="1" width="40.5546875" style="2" customWidth="1"/>
    <col min="2" max="2" width="9.88671875" style="382" customWidth="1"/>
    <col min="3" max="3" width="6.33203125" style="23" customWidth="1"/>
    <col min="4" max="5" width="6.33203125" style="24" customWidth="1"/>
    <col min="6" max="6" width="6.33203125" style="25" customWidth="1"/>
    <col min="7" max="7" width="6.33203125" style="46" customWidth="1"/>
    <col min="8" max="9" width="6.33203125" style="47" customWidth="1"/>
    <col min="10" max="10" width="6.33203125" style="48" customWidth="1"/>
    <col min="11" max="11" width="6.33203125" style="67" customWidth="1"/>
    <col min="12" max="13" width="6.33203125" style="68" customWidth="1"/>
    <col min="14" max="14" width="6.33203125" style="69" customWidth="1"/>
    <col min="15" max="15" width="6.33203125" style="88" customWidth="1"/>
    <col min="16" max="17" width="6.33203125" style="89" customWidth="1"/>
    <col min="18" max="18" width="6.33203125" style="90" customWidth="1"/>
    <col min="19" max="19" width="6.33203125" style="109" customWidth="1"/>
    <col min="20" max="21" width="6.33203125" style="110" customWidth="1"/>
    <col min="22" max="22" width="6.33203125" style="111" customWidth="1"/>
    <col min="23" max="23" width="6.33203125" style="130" customWidth="1"/>
    <col min="24" max="25" width="6.33203125" style="131" customWidth="1"/>
    <col min="26" max="26" width="6.33203125" style="132" customWidth="1"/>
    <col min="27" max="27" width="6.33203125" style="151" customWidth="1"/>
    <col min="28" max="29" width="6.33203125" style="152" customWidth="1"/>
    <col min="30" max="30" width="6.33203125" style="153" customWidth="1"/>
    <col min="31" max="31" width="6.33203125" style="172" customWidth="1"/>
    <col min="32" max="33" width="6.33203125" style="173" customWidth="1"/>
    <col min="34" max="34" width="6.33203125" style="174" customWidth="1"/>
    <col min="35" max="35" width="6.33203125" style="178" customWidth="1"/>
    <col min="36" max="37" width="6.33203125" style="194" customWidth="1"/>
    <col min="38" max="38" width="6.33203125" style="195" customWidth="1"/>
    <col min="39" max="39" width="6.33203125" style="214" customWidth="1"/>
    <col min="40" max="41" width="6.33203125" style="215" customWidth="1"/>
    <col min="42" max="42" width="6.33203125" style="216" customWidth="1"/>
    <col min="43" max="43" width="6.33203125" style="235" customWidth="1"/>
    <col min="44" max="45" width="6.33203125" style="236" customWidth="1"/>
    <col min="46" max="46" width="6.33203125" style="237" customWidth="1"/>
    <col min="47" max="47" width="6.33203125" style="255" customWidth="1"/>
    <col min="48" max="49" width="6.33203125" style="256" customWidth="1"/>
    <col min="50" max="50" width="6.33203125" style="257" customWidth="1"/>
    <col min="51" max="51" width="40.5546875" style="262" customWidth="1"/>
  </cols>
  <sheetData>
    <row r="1" spans="1:51" ht="13.8" thickTop="1" x14ac:dyDescent="0.25">
      <c r="A1" s="2" t="s">
        <v>54</v>
      </c>
      <c r="B1" s="403" t="s">
        <v>16</v>
      </c>
      <c r="C1" s="9"/>
      <c r="D1" s="10" t="s">
        <v>0</v>
      </c>
      <c r="E1" s="10"/>
      <c r="F1" s="11"/>
      <c r="G1" s="31"/>
      <c r="H1" s="32" t="s">
        <v>5</v>
      </c>
      <c r="I1" s="32"/>
      <c r="J1" s="33"/>
      <c r="K1" s="52"/>
      <c r="L1" s="53" t="s">
        <v>6</v>
      </c>
      <c r="M1" s="53"/>
      <c r="N1" s="54"/>
      <c r="O1" s="73"/>
      <c r="P1" s="74" t="s">
        <v>7</v>
      </c>
      <c r="Q1" s="74"/>
      <c r="R1" s="75"/>
      <c r="S1" s="94"/>
      <c r="T1" s="95" t="s">
        <v>8</v>
      </c>
      <c r="U1" s="95"/>
      <c r="V1" s="96"/>
      <c r="W1" s="115"/>
      <c r="X1" s="116" t="s">
        <v>9</v>
      </c>
      <c r="Y1" s="116"/>
      <c r="Z1" s="117"/>
      <c r="AA1" s="136"/>
      <c r="AB1" s="137" t="s">
        <v>10</v>
      </c>
      <c r="AC1" s="137"/>
      <c r="AD1" s="138"/>
      <c r="AE1" s="157"/>
      <c r="AF1" s="158" t="s">
        <v>11</v>
      </c>
      <c r="AG1" s="158"/>
      <c r="AH1" s="159"/>
      <c r="AI1" s="179"/>
      <c r="AJ1" s="180" t="s">
        <v>12</v>
      </c>
      <c r="AK1" s="180"/>
      <c r="AL1" s="181"/>
      <c r="AM1" s="199"/>
      <c r="AN1" s="200" t="s">
        <v>13</v>
      </c>
      <c r="AO1" s="200"/>
      <c r="AP1" s="201"/>
      <c r="AQ1" s="220"/>
      <c r="AR1" s="221" t="s">
        <v>14</v>
      </c>
      <c r="AS1" s="221"/>
      <c r="AT1" s="222"/>
      <c r="AU1" s="241"/>
      <c r="AV1" s="242" t="s">
        <v>15</v>
      </c>
      <c r="AW1" s="242"/>
      <c r="AX1" s="243"/>
      <c r="AY1" s="2" t="s">
        <v>54</v>
      </c>
    </row>
    <row r="2" spans="1:51" s="1" customFormat="1" ht="13.8" thickBot="1" x14ac:dyDescent="0.3">
      <c r="A2" s="3"/>
      <c r="B2" s="404"/>
      <c r="C2" s="12" t="s">
        <v>2</v>
      </c>
      <c r="D2" s="13" t="s">
        <v>3</v>
      </c>
      <c r="E2" s="13" t="s">
        <v>4</v>
      </c>
      <c r="F2" s="14" t="s">
        <v>1</v>
      </c>
      <c r="G2" s="34" t="s">
        <v>2</v>
      </c>
      <c r="H2" s="35" t="s">
        <v>3</v>
      </c>
      <c r="I2" s="35" t="s">
        <v>4</v>
      </c>
      <c r="J2" s="36" t="s">
        <v>1</v>
      </c>
      <c r="K2" s="55" t="s">
        <v>2</v>
      </c>
      <c r="L2" s="56" t="s">
        <v>3</v>
      </c>
      <c r="M2" s="56" t="s">
        <v>4</v>
      </c>
      <c r="N2" s="57" t="s">
        <v>1</v>
      </c>
      <c r="O2" s="76" t="s">
        <v>2</v>
      </c>
      <c r="P2" s="77" t="s">
        <v>3</v>
      </c>
      <c r="Q2" s="77" t="s">
        <v>4</v>
      </c>
      <c r="R2" s="78" t="s">
        <v>1</v>
      </c>
      <c r="S2" s="97" t="s">
        <v>2</v>
      </c>
      <c r="T2" s="98" t="s">
        <v>3</v>
      </c>
      <c r="U2" s="98" t="s">
        <v>4</v>
      </c>
      <c r="V2" s="99" t="s">
        <v>1</v>
      </c>
      <c r="W2" s="118" t="s">
        <v>2</v>
      </c>
      <c r="X2" s="119" t="s">
        <v>3</v>
      </c>
      <c r="Y2" s="119" t="s">
        <v>4</v>
      </c>
      <c r="Z2" s="120" t="s">
        <v>1</v>
      </c>
      <c r="AA2" s="139" t="s">
        <v>2</v>
      </c>
      <c r="AB2" s="140" t="s">
        <v>3</v>
      </c>
      <c r="AC2" s="140" t="s">
        <v>4</v>
      </c>
      <c r="AD2" s="141" t="s">
        <v>1</v>
      </c>
      <c r="AE2" s="160" t="s">
        <v>2</v>
      </c>
      <c r="AF2" s="161" t="s">
        <v>3</v>
      </c>
      <c r="AG2" s="161" t="s">
        <v>4</v>
      </c>
      <c r="AH2" s="162" t="s">
        <v>1</v>
      </c>
      <c r="AI2" s="182" t="s">
        <v>2</v>
      </c>
      <c r="AJ2" s="183" t="s">
        <v>3</v>
      </c>
      <c r="AK2" s="183" t="s">
        <v>4</v>
      </c>
      <c r="AL2" s="184" t="s">
        <v>1</v>
      </c>
      <c r="AM2" s="202" t="s">
        <v>2</v>
      </c>
      <c r="AN2" s="203" t="s">
        <v>3</v>
      </c>
      <c r="AO2" s="203" t="s">
        <v>4</v>
      </c>
      <c r="AP2" s="204" t="s">
        <v>1</v>
      </c>
      <c r="AQ2" s="223" t="s">
        <v>2</v>
      </c>
      <c r="AR2" s="224" t="s">
        <v>3</v>
      </c>
      <c r="AS2" s="224" t="s">
        <v>4</v>
      </c>
      <c r="AT2" s="225" t="s">
        <v>1</v>
      </c>
      <c r="AU2" s="244" t="s">
        <v>2</v>
      </c>
      <c r="AV2" s="245" t="s">
        <v>3</v>
      </c>
      <c r="AW2" s="245" t="s">
        <v>4</v>
      </c>
      <c r="AX2" s="246" t="s">
        <v>1</v>
      </c>
      <c r="AY2" s="3"/>
    </row>
    <row r="3" spans="1:51" s="7" customFormat="1" ht="14.4" thickTop="1" thickBot="1" x14ac:dyDescent="0.3">
      <c r="A3" s="4" t="s">
        <v>17</v>
      </c>
      <c r="B3" s="405">
        <f>AVERAGE(F3,J3,N3,R3,V3,Z3,AD3,AH3,AL3,AP3,AT3,AX3)</f>
        <v>7.2016666666666671</v>
      </c>
      <c r="C3" s="20">
        <v>3.33</v>
      </c>
      <c r="D3" s="21">
        <v>7.01</v>
      </c>
      <c r="E3" s="21">
        <v>3.34</v>
      </c>
      <c r="F3" s="22">
        <v>4.5199999999999996</v>
      </c>
      <c r="G3" s="43">
        <v>2.16</v>
      </c>
      <c r="H3" s="44">
        <v>-1.77</v>
      </c>
      <c r="I3" s="44">
        <v>6.41</v>
      </c>
      <c r="J3" s="45">
        <v>2.12</v>
      </c>
      <c r="K3" s="64">
        <v>4.01</v>
      </c>
      <c r="L3" s="65">
        <v>5.52</v>
      </c>
      <c r="M3" s="65">
        <v>3.12</v>
      </c>
      <c r="N3" s="66">
        <v>4.18</v>
      </c>
      <c r="O3" s="85">
        <v>2.4700000000000002</v>
      </c>
      <c r="P3" s="86">
        <v>3.26</v>
      </c>
      <c r="Q3" s="86">
        <v>8.09</v>
      </c>
      <c r="R3" s="87">
        <v>4.6100000000000003</v>
      </c>
      <c r="S3" s="106">
        <v>8.7799999999999994</v>
      </c>
      <c r="T3" s="107">
        <v>10.199999999999999</v>
      </c>
      <c r="U3" s="107">
        <v>12.3</v>
      </c>
      <c r="V3" s="108">
        <v>10.5</v>
      </c>
      <c r="W3" s="127">
        <v>12.1</v>
      </c>
      <c r="X3" s="128">
        <v>8.4600000000000009</v>
      </c>
      <c r="Y3" s="128">
        <v>12.7</v>
      </c>
      <c r="Z3" s="129">
        <v>11.1</v>
      </c>
      <c r="AA3" s="148">
        <v>12.9</v>
      </c>
      <c r="AB3" s="149">
        <v>12.7</v>
      </c>
      <c r="AC3" s="149">
        <v>12.9</v>
      </c>
      <c r="AD3" s="150">
        <v>12.8</v>
      </c>
      <c r="AE3" s="169">
        <v>14.9</v>
      </c>
      <c r="AF3" s="170">
        <v>12.9</v>
      </c>
      <c r="AG3" s="170">
        <v>13.9</v>
      </c>
      <c r="AH3" s="171">
        <v>13.9</v>
      </c>
      <c r="AI3" s="191">
        <v>12.9</v>
      </c>
      <c r="AJ3" s="192">
        <v>7.64</v>
      </c>
      <c r="AK3" s="192">
        <v>7.18</v>
      </c>
      <c r="AL3" s="193">
        <v>9.2200000000000006</v>
      </c>
      <c r="AM3" s="211">
        <v>8.33</v>
      </c>
      <c r="AN3" s="212">
        <v>8.25</v>
      </c>
      <c r="AO3" s="212">
        <v>5.05</v>
      </c>
      <c r="AP3" s="213">
        <v>7.14</v>
      </c>
      <c r="AQ3" s="232">
        <v>6.88</v>
      </c>
      <c r="AR3" s="233">
        <v>6.77</v>
      </c>
      <c r="AS3" s="233">
        <v>1.95</v>
      </c>
      <c r="AT3" s="234">
        <v>5.2</v>
      </c>
      <c r="AU3" s="252">
        <v>1.8</v>
      </c>
      <c r="AV3" s="253">
        <v>0.51</v>
      </c>
      <c r="AW3" s="253">
        <v>1.0900000000000001</v>
      </c>
      <c r="AX3" s="254">
        <v>1.1299999999999999</v>
      </c>
      <c r="AY3" s="4" t="s">
        <v>17</v>
      </c>
    </row>
    <row r="4" spans="1:51" ht="13.8" thickTop="1" x14ac:dyDescent="0.25">
      <c r="A4" s="5" t="s">
        <v>18</v>
      </c>
      <c r="B4" s="405">
        <f>AVERAGE(F4,J4,N4,R4,V4,Z4,AD4,AH4,AL4,AP4,AT4,AX4)</f>
        <v>7.167357142857143</v>
      </c>
      <c r="C4" s="23">
        <v>2.3657142857142857</v>
      </c>
      <c r="D4" s="24">
        <v>2.847142857142857</v>
      </c>
      <c r="E4" s="24">
        <v>2.0312857142857146</v>
      </c>
      <c r="F4" s="25">
        <v>2.4051428571428572</v>
      </c>
      <c r="G4" s="46">
        <v>3.2314285714285722</v>
      </c>
      <c r="H4" s="47">
        <v>2.294285714285714</v>
      </c>
      <c r="I4" s="47">
        <v>0.8828571428571429</v>
      </c>
      <c r="J4" s="48">
        <v>2.1705714285714284</v>
      </c>
      <c r="K4" s="67">
        <v>1.76</v>
      </c>
      <c r="L4" s="68">
        <v>3.5028571428571404</v>
      </c>
      <c r="M4" s="68">
        <v>4.24</v>
      </c>
      <c r="N4" s="69">
        <v>3.205714285714286</v>
      </c>
      <c r="O4" s="88">
        <v>3.7942857142857136</v>
      </c>
      <c r="P4" s="89">
        <v>4.161428571428571</v>
      </c>
      <c r="Q4" s="89">
        <v>7.0671428571428576</v>
      </c>
      <c r="R4" s="90">
        <v>5.0114285714285716</v>
      </c>
      <c r="S4" s="109">
        <v>7.3142857142857141</v>
      </c>
      <c r="T4" s="110">
        <v>8.6628571428571437</v>
      </c>
      <c r="U4" s="110">
        <v>9.1185714285714283</v>
      </c>
      <c r="V4" s="111">
        <v>8.5442857142857154</v>
      </c>
      <c r="W4" s="130">
        <v>10.488571428571431</v>
      </c>
      <c r="X4" s="131">
        <v>11.914285714285715</v>
      </c>
      <c r="Y4" s="131">
        <v>12.151428571428569</v>
      </c>
      <c r="Z4" s="132">
        <v>11.540000000000001</v>
      </c>
      <c r="AA4" s="151">
        <v>13.174285714285714</v>
      </c>
      <c r="AB4" s="152">
        <v>13.074285714285713</v>
      </c>
      <c r="AC4" s="152">
        <v>14.157142857142858</v>
      </c>
      <c r="AD4" s="153">
        <v>13.485714285714286</v>
      </c>
      <c r="AE4" s="172">
        <v>13.497142857142858</v>
      </c>
      <c r="AF4" s="173">
        <v>13.971428571428572</v>
      </c>
      <c r="AG4" s="173">
        <v>12.597142857142858</v>
      </c>
      <c r="AH4" s="174">
        <v>13.34</v>
      </c>
      <c r="AI4" s="178">
        <v>12.257142857142856</v>
      </c>
      <c r="AJ4" s="194">
        <v>10.321428571428571</v>
      </c>
      <c r="AK4" s="194">
        <v>9.4</v>
      </c>
      <c r="AL4" s="195">
        <v>10.528571428571428</v>
      </c>
      <c r="AM4" s="214">
        <v>10.254285714285714</v>
      </c>
      <c r="AN4" s="215">
        <v>8.588571428571429</v>
      </c>
      <c r="AO4" s="215">
        <v>8.4071428571428584</v>
      </c>
      <c r="AP4" s="216">
        <v>9.0571428571428569</v>
      </c>
      <c r="AQ4" s="235">
        <v>5.4657142857142853</v>
      </c>
      <c r="AR4" s="236">
        <v>4.0471428571428572</v>
      </c>
      <c r="AS4" s="236">
        <v>4.3985714285714277</v>
      </c>
      <c r="AT4" s="237">
        <v>4.6357142857142852</v>
      </c>
      <c r="AU4" s="255">
        <v>3.6185714285714288</v>
      </c>
      <c r="AV4" s="256">
        <v>0.38857142857142862</v>
      </c>
      <c r="AW4" s="256">
        <v>2.2362857142857142</v>
      </c>
      <c r="AX4" s="257">
        <v>2.0840000000000001</v>
      </c>
      <c r="AY4" s="5" t="s">
        <v>18</v>
      </c>
    </row>
    <row r="5" spans="1:51" x14ac:dyDescent="0.25">
      <c r="A5" s="5" t="s">
        <v>38</v>
      </c>
      <c r="B5" s="403">
        <v>6.13</v>
      </c>
      <c r="C5" s="17">
        <v>-1.85</v>
      </c>
      <c r="D5" s="18">
        <v>-2.25</v>
      </c>
      <c r="E5" s="18">
        <v>-2.38</v>
      </c>
      <c r="F5" s="19">
        <v>0.36</v>
      </c>
      <c r="G5" s="40">
        <v>-0.87</v>
      </c>
      <c r="H5" s="41">
        <v>-2.84</v>
      </c>
      <c r="I5" s="41">
        <v>-4.54</v>
      </c>
      <c r="J5" s="42">
        <v>-0.8</v>
      </c>
      <c r="K5" s="61">
        <v>-2</v>
      </c>
      <c r="L5" s="62">
        <v>-1.32</v>
      </c>
      <c r="M5" s="62">
        <v>0.51</v>
      </c>
      <c r="N5" s="63">
        <v>2.02</v>
      </c>
      <c r="O5" s="82">
        <v>-0.54</v>
      </c>
      <c r="P5" s="83">
        <v>2.2000000000000002</v>
      </c>
      <c r="Q5" s="83">
        <v>4.5999999999999996</v>
      </c>
      <c r="R5" s="84">
        <v>3.61</v>
      </c>
      <c r="S5" s="103">
        <v>3.35</v>
      </c>
      <c r="T5" s="104">
        <v>6.16</v>
      </c>
      <c r="U5" s="104">
        <v>6.12</v>
      </c>
      <c r="V5" s="105">
        <v>6.53</v>
      </c>
      <c r="W5" s="124">
        <v>7.65</v>
      </c>
      <c r="X5" s="125">
        <v>8.4600000000000009</v>
      </c>
      <c r="Y5" s="125">
        <v>8.85</v>
      </c>
      <c r="Z5" s="126">
        <v>9.85</v>
      </c>
      <c r="AA5" s="145">
        <v>11.7</v>
      </c>
      <c r="AB5" s="146">
        <v>10.6</v>
      </c>
      <c r="AC5" s="146">
        <v>12.9</v>
      </c>
      <c r="AD5" s="147">
        <v>12</v>
      </c>
      <c r="AE5" s="166">
        <v>10.6</v>
      </c>
      <c r="AF5" s="167">
        <v>12.5</v>
      </c>
      <c r="AG5" s="167">
        <v>11.5</v>
      </c>
      <c r="AH5" s="168">
        <v>11.7</v>
      </c>
      <c r="AI5" s="188">
        <v>8.7899999999999991</v>
      </c>
      <c r="AJ5" s="189">
        <v>7.64</v>
      </c>
      <c r="AK5" s="189">
        <v>5.88</v>
      </c>
      <c r="AL5" s="190">
        <v>7.66</v>
      </c>
      <c r="AM5" s="208">
        <v>6.55</v>
      </c>
      <c r="AN5" s="209">
        <v>5.7</v>
      </c>
      <c r="AO5" s="209">
        <v>1.1200000000000001</v>
      </c>
      <c r="AP5" s="210">
        <v>4.42</v>
      </c>
      <c r="AQ5" s="229">
        <v>1.78</v>
      </c>
      <c r="AR5" s="230">
        <v>1.48</v>
      </c>
      <c r="AS5" s="230">
        <v>-0.19200500000000001</v>
      </c>
      <c r="AT5" s="231">
        <v>3.45</v>
      </c>
      <c r="AU5" s="249">
        <v>1.47</v>
      </c>
      <c r="AV5" s="250">
        <v>-2.35</v>
      </c>
      <c r="AW5" s="250">
        <v>-0.32</v>
      </c>
      <c r="AX5" s="251">
        <v>0.63</v>
      </c>
      <c r="AY5" s="5" t="s">
        <v>38</v>
      </c>
    </row>
    <row r="6" spans="1:51" x14ac:dyDescent="0.25">
      <c r="A6" s="5" t="s">
        <v>39</v>
      </c>
      <c r="B6" s="403">
        <v>2003</v>
      </c>
      <c r="C6" s="17">
        <v>2003</v>
      </c>
      <c r="D6" s="18">
        <v>2001</v>
      </c>
      <c r="E6" s="18">
        <v>2006</v>
      </c>
      <c r="F6" s="19">
        <v>2003</v>
      </c>
      <c r="G6" s="40">
        <v>2003</v>
      </c>
      <c r="H6" s="41">
        <v>2003</v>
      </c>
      <c r="I6" s="41">
        <v>2005</v>
      </c>
      <c r="J6" s="42">
        <v>2003</v>
      </c>
      <c r="K6" s="61">
        <v>2005</v>
      </c>
      <c r="L6" s="62">
        <v>2006</v>
      </c>
      <c r="M6" s="62">
        <v>2004</v>
      </c>
      <c r="N6" s="63">
        <v>2006</v>
      </c>
      <c r="O6" s="82">
        <v>2003</v>
      </c>
      <c r="P6" s="83">
        <v>2001</v>
      </c>
      <c r="Q6" s="83">
        <v>2001</v>
      </c>
      <c r="R6" s="84">
        <v>2003</v>
      </c>
      <c r="S6" s="103">
        <v>2004</v>
      </c>
      <c r="T6" s="104">
        <v>2005</v>
      </c>
      <c r="U6" s="104">
        <v>2004</v>
      </c>
      <c r="V6" s="105">
        <v>2004</v>
      </c>
      <c r="W6" s="124">
        <v>2001</v>
      </c>
      <c r="X6" s="125">
        <v>2008</v>
      </c>
      <c r="Y6" s="125">
        <v>2002</v>
      </c>
      <c r="Z6" s="126">
        <v>2001</v>
      </c>
      <c r="AA6" s="145">
        <v>2004</v>
      </c>
      <c r="AB6" s="146">
        <v>2002</v>
      </c>
      <c r="AC6" s="146">
        <v>2008</v>
      </c>
      <c r="AD6" s="147">
        <v>2002</v>
      </c>
      <c r="AE6" s="166">
        <v>2005</v>
      </c>
      <c r="AF6" s="167">
        <v>2005</v>
      </c>
      <c r="AG6" s="167">
        <v>2003</v>
      </c>
      <c r="AH6" s="168">
        <v>2005</v>
      </c>
      <c r="AI6" s="188">
        <v>2003</v>
      </c>
      <c r="AJ6" s="189">
        <v>2008</v>
      </c>
      <c r="AK6" s="189">
        <v>2003</v>
      </c>
      <c r="AL6" s="190">
        <v>2003</v>
      </c>
      <c r="AM6" s="208">
        <v>2002</v>
      </c>
      <c r="AN6" s="209">
        <v>2002</v>
      </c>
      <c r="AO6" s="209">
        <v>2003</v>
      </c>
      <c r="AP6" s="210">
        <v>2003</v>
      </c>
      <c r="AQ6" s="229">
        <v>2006</v>
      </c>
      <c r="AR6" s="230">
        <v>2007</v>
      </c>
      <c r="AS6" s="230">
        <v>2001</v>
      </c>
      <c r="AT6" s="231">
        <v>2005</v>
      </c>
      <c r="AU6" s="249">
        <v>2004</v>
      </c>
      <c r="AV6" s="250">
        <v>2007</v>
      </c>
      <c r="AW6" s="250">
        <v>2001</v>
      </c>
      <c r="AX6" s="251">
        <v>2001</v>
      </c>
      <c r="AY6" s="5" t="s">
        <v>39</v>
      </c>
    </row>
    <row r="7" spans="1:51" x14ac:dyDescent="0.25">
      <c r="A7" s="5" t="s">
        <v>40</v>
      </c>
      <c r="B7" s="403">
        <v>7.66</v>
      </c>
      <c r="C7" s="17">
        <v>7.79</v>
      </c>
      <c r="D7" s="18">
        <v>7.19</v>
      </c>
      <c r="E7" s="18">
        <v>8</v>
      </c>
      <c r="F7" s="19">
        <v>5.46</v>
      </c>
      <c r="G7" s="40">
        <v>7.16</v>
      </c>
      <c r="H7" s="41">
        <v>5.2</v>
      </c>
      <c r="I7" s="41">
        <v>6.49</v>
      </c>
      <c r="J7" s="42">
        <v>5.07</v>
      </c>
      <c r="K7" s="61">
        <v>5.08</v>
      </c>
      <c r="L7" s="62">
        <v>6.85</v>
      </c>
      <c r="M7" s="62">
        <v>7.75</v>
      </c>
      <c r="N7" s="63">
        <v>4.58</v>
      </c>
      <c r="O7" s="82">
        <v>7.5</v>
      </c>
      <c r="P7" s="83">
        <v>5.85</v>
      </c>
      <c r="Q7" s="83">
        <v>8.35</v>
      </c>
      <c r="R7" s="84">
        <v>6.27</v>
      </c>
      <c r="S7" s="103">
        <v>9.83</v>
      </c>
      <c r="T7" s="104">
        <v>10.3</v>
      </c>
      <c r="U7" s="104">
        <v>12.3</v>
      </c>
      <c r="V7" s="105">
        <v>10.5</v>
      </c>
      <c r="W7" s="124">
        <v>13</v>
      </c>
      <c r="X7" s="125">
        <v>13.4</v>
      </c>
      <c r="Y7" s="125">
        <v>14.9</v>
      </c>
      <c r="Z7" s="126">
        <v>13</v>
      </c>
      <c r="AA7" s="145">
        <v>15.4</v>
      </c>
      <c r="AB7" s="146">
        <v>14.8</v>
      </c>
      <c r="AC7" s="146">
        <v>16.2</v>
      </c>
      <c r="AD7" s="147">
        <v>15.3</v>
      </c>
      <c r="AE7" s="166">
        <v>16.5</v>
      </c>
      <c r="AF7" s="167">
        <v>16</v>
      </c>
      <c r="AG7" s="167">
        <v>13.9</v>
      </c>
      <c r="AH7" s="168">
        <v>14.1</v>
      </c>
      <c r="AI7" s="188">
        <v>15.6</v>
      </c>
      <c r="AJ7" s="189">
        <v>14.3</v>
      </c>
      <c r="AK7" s="189">
        <v>13.8</v>
      </c>
      <c r="AL7" s="190">
        <v>13.9</v>
      </c>
      <c r="AM7" s="208">
        <v>12.6</v>
      </c>
      <c r="AN7" s="209">
        <v>12.5</v>
      </c>
      <c r="AO7" s="209">
        <v>12.7</v>
      </c>
      <c r="AP7" s="210">
        <v>12</v>
      </c>
      <c r="AQ7" s="229">
        <v>8.58</v>
      </c>
      <c r="AR7" s="230">
        <v>7.93</v>
      </c>
      <c r="AS7" s="230">
        <v>6.9</v>
      </c>
      <c r="AT7" s="231">
        <v>5.98</v>
      </c>
      <c r="AU7" s="249">
        <v>7.2</v>
      </c>
      <c r="AV7" s="250">
        <v>2.25</v>
      </c>
      <c r="AW7" s="250">
        <v>8.18</v>
      </c>
      <c r="AX7" s="251">
        <v>4.5</v>
      </c>
      <c r="AY7" s="5" t="s">
        <v>40</v>
      </c>
    </row>
    <row r="8" spans="1:51" x14ac:dyDescent="0.25">
      <c r="A8" s="5" t="s">
        <v>39</v>
      </c>
      <c r="B8" s="403">
        <v>2006</v>
      </c>
      <c r="C8" s="17">
        <v>2007</v>
      </c>
      <c r="D8" s="18">
        <v>2007</v>
      </c>
      <c r="E8" s="18">
        <v>2002</v>
      </c>
      <c r="F8" s="19">
        <v>2007</v>
      </c>
      <c r="G8" s="40">
        <v>2004</v>
      </c>
      <c r="H8" s="41">
        <v>2007</v>
      </c>
      <c r="I8" s="41">
        <v>2007</v>
      </c>
      <c r="J8" s="42">
        <v>2002</v>
      </c>
      <c r="K8" s="61">
        <v>2007</v>
      </c>
      <c r="L8" s="62">
        <v>2002</v>
      </c>
      <c r="M8" s="62">
        <v>2005</v>
      </c>
      <c r="N8" s="63">
        <v>2001</v>
      </c>
      <c r="O8" s="82">
        <v>2001</v>
      </c>
      <c r="P8" s="83">
        <v>2005</v>
      </c>
      <c r="Q8" s="83">
        <v>2007</v>
      </c>
      <c r="R8" s="84">
        <v>2005</v>
      </c>
      <c r="S8" s="103">
        <v>2007</v>
      </c>
      <c r="T8" s="104">
        <v>2007</v>
      </c>
      <c r="U8" s="104">
        <v>2008</v>
      </c>
      <c r="V8" s="105">
        <v>2008</v>
      </c>
      <c r="W8" s="124">
        <v>2003</v>
      </c>
      <c r="X8" s="125">
        <v>2007</v>
      </c>
      <c r="Y8" s="125">
        <v>2005</v>
      </c>
      <c r="Z8" s="126">
        <v>2007</v>
      </c>
      <c r="AA8" s="145">
        <v>2006</v>
      </c>
      <c r="AB8" s="146">
        <v>2005</v>
      </c>
      <c r="AC8" s="146">
        <v>2006</v>
      </c>
      <c r="AD8" s="147">
        <v>2006</v>
      </c>
      <c r="AE8" s="166">
        <v>2004</v>
      </c>
      <c r="AF8" s="167">
        <v>2004</v>
      </c>
      <c r="AG8" s="167">
        <v>2008</v>
      </c>
      <c r="AH8" s="168">
        <v>2001</v>
      </c>
      <c r="AI8" s="188">
        <v>2005</v>
      </c>
      <c r="AJ8" s="189">
        <v>2006</v>
      </c>
      <c r="AK8" s="189">
        <v>2006</v>
      </c>
      <c r="AL8" s="190">
        <v>2006</v>
      </c>
      <c r="AM8" s="208">
        <v>2001</v>
      </c>
      <c r="AN8" s="209">
        <v>2001</v>
      </c>
      <c r="AO8" s="209">
        <v>2005</v>
      </c>
      <c r="AP8" s="210">
        <v>2001</v>
      </c>
      <c r="AQ8" s="229">
        <v>2005</v>
      </c>
      <c r="AR8" s="230">
        <v>2006</v>
      </c>
      <c r="AS8" s="230">
        <v>2006</v>
      </c>
      <c r="AT8" s="231">
        <v>2002</v>
      </c>
      <c r="AU8" s="249">
        <v>2007</v>
      </c>
      <c r="AV8" s="250">
        <v>2006</v>
      </c>
      <c r="AW8" s="250">
        <v>2002</v>
      </c>
      <c r="AX8" s="251">
        <v>2002</v>
      </c>
      <c r="AY8" s="5" t="s">
        <v>39</v>
      </c>
    </row>
    <row r="9" spans="1:51" s="8" customFormat="1" x14ac:dyDescent="0.25">
      <c r="A9" s="2" t="s">
        <v>19</v>
      </c>
      <c r="B9" s="406"/>
      <c r="C9" s="20">
        <v>-1.9</v>
      </c>
      <c r="D9" s="21">
        <v>1.1000000000000001</v>
      </c>
      <c r="E9" s="21">
        <v>-1</v>
      </c>
      <c r="F9" s="22">
        <v>-1.9</v>
      </c>
      <c r="G9" s="43">
        <v>-2.2999999999999998</v>
      </c>
      <c r="H9" s="44">
        <v>-5.7</v>
      </c>
      <c r="I9" s="44">
        <v>1.6</v>
      </c>
      <c r="J9" s="45">
        <v>-5.7</v>
      </c>
      <c r="K9" s="64">
        <v>-1.3</v>
      </c>
      <c r="L9" s="65">
        <v>-0.9</v>
      </c>
      <c r="M9" s="65">
        <v>-2</v>
      </c>
      <c r="N9" s="66">
        <v>-2</v>
      </c>
      <c r="O9" s="85">
        <v>-2.4</v>
      </c>
      <c r="P9" s="86">
        <v>-0.5</v>
      </c>
      <c r="Q9" s="86">
        <v>3.1</v>
      </c>
      <c r="R9" s="87">
        <v>-2.4</v>
      </c>
      <c r="S9" s="106">
        <v>4.0999999999999996</v>
      </c>
      <c r="T9" s="107">
        <v>4.0999999999999996</v>
      </c>
      <c r="U9" s="107">
        <v>5.8</v>
      </c>
      <c r="V9" s="108">
        <v>4.0999999999999996</v>
      </c>
      <c r="W9" s="127">
        <v>7</v>
      </c>
      <c r="X9" s="128">
        <v>5.9</v>
      </c>
      <c r="Y9" s="128">
        <v>8.6999999999999993</v>
      </c>
      <c r="Z9" s="129">
        <v>5.9</v>
      </c>
      <c r="AA9" s="148">
        <v>7.3</v>
      </c>
      <c r="AB9" s="149">
        <v>8.1</v>
      </c>
      <c r="AC9" s="149">
        <v>7.7</v>
      </c>
      <c r="AD9" s="150">
        <v>7.3</v>
      </c>
      <c r="AE9" s="169">
        <v>12.6</v>
      </c>
      <c r="AF9" s="170">
        <v>7.4</v>
      </c>
      <c r="AG9" s="170">
        <v>9.3000000000000007</v>
      </c>
      <c r="AH9" s="171">
        <v>7.4</v>
      </c>
      <c r="AI9" s="191">
        <v>9.8000000000000007</v>
      </c>
      <c r="AJ9" s="192">
        <v>2.1</v>
      </c>
      <c r="AK9" s="192">
        <v>3.7</v>
      </c>
      <c r="AL9" s="193">
        <v>2.1</v>
      </c>
      <c r="AM9" s="211">
        <v>2.2000000000000002</v>
      </c>
      <c r="AN9" s="212">
        <v>2.7</v>
      </c>
      <c r="AO9" s="212">
        <v>0.3</v>
      </c>
      <c r="AP9" s="213">
        <v>0.3</v>
      </c>
      <c r="AQ9" s="232">
        <v>3.4</v>
      </c>
      <c r="AR9" s="233">
        <v>2.4</v>
      </c>
      <c r="AS9" s="233">
        <v>-2.6</v>
      </c>
      <c r="AT9" s="234">
        <v>-2.6</v>
      </c>
      <c r="AU9" s="252">
        <v>-0.8</v>
      </c>
      <c r="AV9" s="253">
        <v>-1.9</v>
      </c>
      <c r="AW9" s="253">
        <v>-6.1</v>
      </c>
      <c r="AX9" s="254">
        <v>-6.1</v>
      </c>
      <c r="AY9" s="2" t="s">
        <v>19</v>
      </c>
    </row>
    <row r="10" spans="1:51" x14ac:dyDescent="0.25">
      <c r="A10" s="2" t="s">
        <v>20</v>
      </c>
      <c r="B10" s="407">
        <v>-11.9</v>
      </c>
      <c r="C10" s="23">
        <v>-8</v>
      </c>
      <c r="D10" s="24">
        <v>-8.1</v>
      </c>
      <c r="E10" s="24">
        <v>-8</v>
      </c>
      <c r="F10" s="25">
        <v>-8.1</v>
      </c>
      <c r="G10" s="46">
        <v>-5.4</v>
      </c>
      <c r="H10" s="47">
        <v>-5.8</v>
      </c>
      <c r="I10" s="47">
        <v>-11</v>
      </c>
      <c r="J10" s="48">
        <v>-11</v>
      </c>
      <c r="K10" s="67">
        <v>-11.9</v>
      </c>
      <c r="L10" s="68">
        <v>-2.9</v>
      </c>
      <c r="M10" s="68">
        <v>-3.8</v>
      </c>
      <c r="N10" s="69">
        <v>-11.9</v>
      </c>
      <c r="O10" s="88">
        <v>-5.4</v>
      </c>
      <c r="P10" s="89">
        <v>-4.4000000000000004</v>
      </c>
      <c r="Q10" s="89">
        <v>-1.5</v>
      </c>
      <c r="R10" s="90">
        <v>-5.4</v>
      </c>
      <c r="S10" s="109">
        <v>0.8</v>
      </c>
      <c r="T10" s="110">
        <v>-0.2</v>
      </c>
      <c r="U10" s="110">
        <v>1.8</v>
      </c>
      <c r="V10" s="111">
        <v>-0.2</v>
      </c>
      <c r="W10" s="130">
        <v>3.1</v>
      </c>
      <c r="X10" s="131">
        <v>4</v>
      </c>
      <c r="Y10" s="131">
        <v>5.5</v>
      </c>
      <c r="Z10" s="132">
        <v>3.1</v>
      </c>
      <c r="AA10" s="151">
        <v>7.3</v>
      </c>
      <c r="AB10" s="152">
        <v>8</v>
      </c>
      <c r="AC10" s="152">
        <v>7</v>
      </c>
      <c r="AD10" s="153">
        <v>7</v>
      </c>
      <c r="AE10" s="172">
        <v>6.9</v>
      </c>
      <c r="AF10" s="173">
        <v>6.8</v>
      </c>
      <c r="AG10" s="173">
        <v>6.6</v>
      </c>
      <c r="AH10" s="174">
        <v>6.6</v>
      </c>
      <c r="AI10" s="178">
        <v>4.9000000000000004</v>
      </c>
      <c r="AJ10" s="194">
        <v>2.1</v>
      </c>
      <c r="AK10" s="194">
        <v>1</v>
      </c>
      <c r="AL10" s="195">
        <v>1</v>
      </c>
      <c r="AM10" s="214">
        <v>0.5</v>
      </c>
      <c r="AN10" s="215">
        <v>-2</v>
      </c>
      <c r="AO10" s="215">
        <v>-5.5</v>
      </c>
      <c r="AP10" s="216">
        <v>-5.5</v>
      </c>
      <c r="AQ10" s="235">
        <v>-0.6</v>
      </c>
      <c r="AR10" s="236">
        <v>-3.8</v>
      </c>
      <c r="AS10" s="236">
        <v>-3</v>
      </c>
      <c r="AT10" s="237">
        <v>-3.8</v>
      </c>
      <c r="AU10" s="255">
        <v>-7.1</v>
      </c>
      <c r="AV10" s="256">
        <v>-6</v>
      </c>
      <c r="AW10" s="256">
        <v>-6.6</v>
      </c>
      <c r="AX10" s="257">
        <v>-7.1</v>
      </c>
      <c r="AY10" s="2" t="s">
        <v>20</v>
      </c>
    </row>
    <row r="11" spans="1:51" x14ac:dyDescent="0.25">
      <c r="A11" s="2" t="s">
        <v>39</v>
      </c>
      <c r="B11" s="407">
        <v>2005</v>
      </c>
      <c r="C11" s="23">
        <v>2003</v>
      </c>
      <c r="D11" s="24">
        <v>2003</v>
      </c>
      <c r="E11" s="24">
        <v>2006</v>
      </c>
      <c r="F11" s="25">
        <v>2003</v>
      </c>
      <c r="G11" s="46">
        <v>2003</v>
      </c>
      <c r="H11" s="47">
        <v>2003</v>
      </c>
      <c r="I11" s="47">
        <v>2005</v>
      </c>
      <c r="J11" s="48">
        <v>2005</v>
      </c>
      <c r="K11" s="67">
        <v>2005</v>
      </c>
      <c r="L11" s="68">
        <v>2003</v>
      </c>
      <c r="M11" s="68">
        <v>2004</v>
      </c>
      <c r="N11" s="69">
        <v>2005</v>
      </c>
      <c r="O11" s="88">
        <v>2003</v>
      </c>
      <c r="P11" s="89">
        <v>2003</v>
      </c>
      <c r="Q11" s="89">
        <v>2001</v>
      </c>
      <c r="R11" s="90">
        <v>2003</v>
      </c>
      <c r="S11" s="109">
        <v>2005</v>
      </c>
      <c r="T11" s="110">
        <v>2005</v>
      </c>
      <c r="U11" s="110">
        <v>2004</v>
      </c>
      <c r="V11" s="111">
        <v>2005</v>
      </c>
      <c r="W11" s="130">
        <v>2006</v>
      </c>
      <c r="X11" s="131">
        <v>2001</v>
      </c>
      <c r="Y11" s="131">
        <v>2002</v>
      </c>
      <c r="Z11" s="132">
        <v>2006</v>
      </c>
      <c r="AA11" s="151">
        <v>2008</v>
      </c>
      <c r="AB11" s="152">
        <v>2002</v>
      </c>
      <c r="AC11" s="152">
        <v>2002</v>
      </c>
      <c r="AD11" s="153">
        <v>2002</v>
      </c>
      <c r="AE11" s="172">
        <v>2005</v>
      </c>
      <c r="AF11" s="173">
        <v>2005</v>
      </c>
      <c r="AG11" s="173">
        <v>2007</v>
      </c>
      <c r="AH11" s="174">
        <v>2007</v>
      </c>
      <c r="AI11" s="178">
        <v>2007</v>
      </c>
      <c r="AJ11" s="194">
        <v>2008</v>
      </c>
      <c r="AK11" s="194">
        <v>2003</v>
      </c>
      <c r="AL11" s="195">
        <v>2003</v>
      </c>
      <c r="AM11" s="214">
        <v>2002</v>
      </c>
      <c r="AN11" s="215">
        <v>2003</v>
      </c>
      <c r="AO11" s="215">
        <v>2003</v>
      </c>
      <c r="AP11" s="216">
        <v>2003</v>
      </c>
      <c r="AQ11" s="235">
        <v>2006</v>
      </c>
      <c r="AR11" s="236">
        <v>2005</v>
      </c>
      <c r="AS11" s="236">
        <v>2005</v>
      </c>
      <c r="AT11" s="237">
        <v>2005</v>
      </c>
      <c r="AU11" s="255">
        <v>2003</v>
      </c>
      <c r="AV11" s="256">
        <v>2007</v>
      </c>
      <c r="AW11" s="256">
        <v>2005</v>
      </c>
      <c r="AX11" s="257">
        <v>2003</v>
      </c>
      <c r="AY11" s="2" t="s">
        <v>39</v>
      </c>
    </row>
    <row r="12" spans="1:51" s="8" customFormat="1" x14ac:dyDescent="0.25">
      <c r="A12" s="2" t="s">
        <v>44</v>
      </c>
      <c r="B12" s="406"/>
      <c r="C12" s="20">
        <v>6.4</v>
      </c>
      <c r="D12" s="21">
        <v>12.5</v>
      </c>
      <c r="E12" s="21">
        <v>10.1</v>
      </c>
      <c r="F12" s="22">
        <v>12.5</v>
      </c>
      <c r="G12" s="43">
        <v>6.2</v>
      </c>
      <c r="H12" s="44">
        <v>0.7</v>
      </c>
      <c r="I12" s="44">
        <v>9.5</v>
      </c>
      <c r="J12" s="45">
        <v>9.5</v>
      </c>
      <c r="K12" s="64">
        <v>9.1999999999999993</v>
      </c>
      <c r="L12" s="65">
        <v>8.5</v>
      </c>
      <c r="M12" s="65">
        <v>8.8000000000000007</v>
      </c>
      <c r="N12" s="66">
        <v>9.1999999999999993</v>
      </c>
      <c r="O12" s="85">
        <v>8.4</v>
      </c>
      <c r="P12" s="86">
        <v>8.1999999999999993</v>
      </c>
      <c r="Q12" s="86">
        <v>11.3</v>
      </c>
      <c r="R12" s="87">
        <v>11.3</v>
      </c>
      <c r="S12" s="106">
        <v>12.6</v>
      </c>
      <c r="T12" s="107">
        <v>14.1</v>
      </c>
      <c r="U12" s="107">
        <v>16.5</v>
      </c>
      <c r="V12" s="108">
        <v>16.5</v>
      </c>
      <c r="W12" s="127">
        <v>15.1</v>
      </c>
      <c r="X12" s="128">
        <v>13.2</v>
      </c>
      <c r="Y12" s="128">
        <v>16.5</v>
      </c>
      <c r="Z12" s="129">
        <v>16.5</v>
      </c>
      <c r="AA12" s="148">
        <v>15.8</v>
      </c>
      <c r="AB12" s="149">
        <v>16.3</v>
      </c>
      <c r="AC12" s="149">
        <v>17.100000000000001</v>
      </c>
      <c r="AD12" s="150">
        <v>17.100000000000001</v>
      </c>
      <c r="AE12" s="169">
        <v>17.5</v>
      </c>
      <c r="AF12" s="170">
        <v>16.100000000000001</v>
      </c>
      <c r="AG12" s="170">
        <v>16.600000000000001</v>
      </c>
      <c r="AH12" s="171">
        <v>17.5</v>
      </c>
      <c r="AI12" s="191">
        <v>15.6</v>
      </c>
      <c r="AJ12" s="192">
        <v>14.9</v>
      </c>
      <c r="AK12" s="192">
        <v>12.7</v>
      </c>
      <c r="AL12" s="193">
        <v>15.6</v>
      </c>
      <c r="AM12" s="211">
        <v>12.7</v>
      </c>
      <c r="AN12" s="212">
        <v>13.7</v>
      </c>
      <c r="AO12" s="212">
        <v>10</v>
      </c>
      <c r="AP12" s="213">
        <v>10</v>
      </c>
      <c r="AQ12" s="232">
        <v>9.8000000000000007</v>
      </c>
      <c r="AR12" s="233">
        <v>11</v>
      </c>
      <c r="AS12" s="233">
        <v>7.2</v>
      </c>
      <c r="AT12" s="234">
        <v>11</v>
      </c>
      <c r="AU12" s="252">
        <v>5.4</v>
      </c>
      <c r="AV12" s="253">
        <v>5.7</v>
      </c>
      <c r="AW12" s="253">
        <v>9.8000000000000007</v>
      </c>
      <c r="AX12" s="254">
        <v>9.8000000000000007</v>
      </c>
      <c r="AY12" s="2" t="s">
        <v>44</v>
      </c>
    </row>
    <row r="13" spans="1:51" x14ac:dyDescent="0.25">
      <c r="A13" s="2" t="s">
        <v>45</v>
      </c>
      <c r="B13" s="407">
        <v>20.5</v>
      </c>
      <c r="C13" s="23">
        <v>11</v>
      </c>
      <c r="D13" s="24">
        <v>12.5</v>
      </c>
      <c r="E13" s="24">
        <v>14</v>
      </c>
      <c r="F13" s="25">
        <v>14</v>
      </c>
      <c r="G13" s="46">
        <v>12.5</v>
      </c>
      <c r="H13" s="47">
        <v>11.5</v>
      </c>
      <c r="I13" s="47">
        <v>11</v>
      </c>
      <c r="J13" s="48">
        <v>12.5</v>
      </c>
      <c r="K13" s="67">
        <v>10</v>
      </c>
      <c r="L13" s="68">
        <v>11</v>
      </c>
      <c r="M13" s="68">
        <v>13.2</v>
      </c>
      <c r="N13" s="69">
        <v>13.2</v>
      </c>
      <c r="O13" s="88">
        <v>11.1</v>
      </c>
      <c r="P13" s="89">
        <v>13.3</v>
      </c>
      <c r="Q13" s="89">
        <v>13.4</v>
      </c>
      <c r="R13" s="90">
        <v>13.4</v>
      </c>
      <c r="S13" s="109">
        <v>15.4</v>
      </c>
      <c r="T13" s="110">
        <v>14.1</v>
      </c>
      <c r="U13" s="110">
        <v>16.5</v>
      </c>
      <c r="V13" s="111">
        <v>16.5</v>
      </c>
      <c r="W13" s="130">
        <v>16.5</v>
      </c>
      <c r="X13" s="131">
        <v>17.3</v>
      </c>
      <c r="Y13" s="131">
        <v>19</v>
      </c>
      <c r="Z13" s="132">
        <v>19</v>
      </c>
      <c r="AA13" s="151">
        <v>19</v>
      </c>
      <c r="AB13" s="152">
        <v>19.100000000000001</v>
      </c>
      <c r="AC13" s="152">
        <v>20</v>
      </c>
      <c r="AD13" s="153">
        <v>20</v>
      </c>
      <c r="AE13" s="172">
        <v>20.5</v>
      </c>
      <c r="AF13" s="173">
        <v>18.899999999999999</v>
      </c>
      <c r="AG13" s="173">
        <v>19</v>
      </c>
      <c r="AH13" s="174">
        <v>20.5</v>
      </c>
      <c r="AI13" s="178">
        <v>18.899999999999999</v>
      </c>
      <c r="AJ13" s="194">
        <v>18.899999999999999</v>
      </c>
      <c r="AK13" s="194">
        <v>16.600000000000001</v>
      </c>
      <c r="AL13" s="195">
        <v>18.899999999999999</v>
      </c>
      <c r="AM13" s="214">
        <v>17</v>
      </c>
      <c r="AN13" s="215">
        <v>16.5</v>
      </c>
      <c r="AO13" s="215">
        <v>16.5</v>
      </c>
      <c r="AP13" s="216">
        <v>17</v>
      </c>
      <c r="AQ13" s="235">
        <v>14</v>
      </c>
      <c r="AR13" s="236">
        <v>13.6</v>
      </c>
      <c r="AS13" s="236">
        <v>11.5</v>
      </c>
      <c r="AT13" s="237">
        <v>14</v>
      </c>
      <c r="AU13" s="255">
        <v>12</v>
      </c>
      <c r="AV13" s="256">
        <v>10.199999999999999</v>
      </c>
      <c r="AW13" s="256">
        <v>10.5</v>
      </c>
      <c r="AX13" s="257">
        <v>12</v>
      </c>
      <c r="AY13" s="2" t="s">
        <v>45</v>
      </c>
    </row>
    <row r="14" spans="1:51" x14ac:dyDescent="0.25">
      <c r="A14" s="2" t="s">
        <v>39</v>
      </c>
      <c r="B14" s="407">
        <v>2004</v>
      </c>
      <c r="C14" s="23">
        <v>2007</v>
      </c>
      <c r="D14" s="24">
        <v>2008</v>
      </c>
      <c r="E14" s="24">
        <v>2002</v>
      </c>
      <c r="F14" s="25">
        <v>2002</v>
      </c>
      <c r="G14" s="46">
        <v>2004</v>
      </c>
      <c r="H14" s="47">
        <v>2002</v>
      </c>
      <c r="I14" s="47">
        <v>2002</v>
      </c>
      <c r="J14" s="48">
        <v>2004</v>
      </c>
      <c r="K14" s="67">
        <v>2002</v>
      </c>
      <c r="L14" s="68">
        <v>2002</v>
      </c>
      <c r="M14" s="68">
        <v>2005</v>
      </c>
      <c r="N14" s="69">
        <v>2006</v>
      </c>
      <c r="O14" s="88">
        <v>2006</v>
      </c>
      <c r="P14" s="89">
        <v>2003</v>
      </c>
      <c r="Q14" s="89">
        <v>2005</v>
      </c>
      <c r="R14" s="90">
        <v>2005</v>
      </c>
      <c r="S14" s="109">
        <v>2005</v>
      </c>
      <c r="T14" s="110">
        <v>2008</v>
      </c>
      <c r="U14" s="110">
        <v>2008</v>
      </c>
      <c r="V14" s="111">
        <v>2008</v>
      </c>
      <c r="W14" s="130">
        <v>2003</v>
      </c>
      <c r="X14" s="131">
        <v>2005</v>
      </c>
      <c r="Y14" s="131">
        <v>2001</v>
      </c>
      <c r="Z14" s="132">
        <v>2001</v>
      </c>
      <c r="AA14" s="151">
        <v>2001</v>
      </c>
      <c r="AB14" s="152">
        <v>2006</v>
      </c>
      <c r="AC14" s="152">
        <v>2001</v>
      </c>
      <c r="AD14" s="153">
        <v>2001</v>
      </c>
      <c r="AE14" s="172">
        <v>2004</v>
      </c>
      <c r="AF14" s="173">
        <v>2003</v>
      </c>
      <c r="AG14" s="173">
        <v>2001</v>
      </c>
      <c r="AH14" s="174">
        <v>2004</v>
      </c>
      <c r="AI14" s="178">
        <v>2006</v>
      </c>
      <c r="AJ14" s="194">
        <v>2006</v>
      </c>
      <c r="AK14" s="194">
        <v>2006</v>
      </c>
      <c r="AL14" s="195">
        <v>2006</v>
      </c>
      <c r="AM14" s="214">
        <v>2001</v>
      </c>
      <c r="AN14" s="215">
        <v>2001</v>
      </c>
      <c r="AO14" s="215">
        <v>2001</v>
      </c>
      <c r="AP14" s="216">
        <v>2001</v>
      </c>
      <c r="AQ14" s="235">
        <v>2005</v>
      </c>
      <c r="AR14" s="236">
        <v>2006</v>
      </c>
      <c r="AS14" s="236">
        <v>2001</v>
      </c>
      <c r="AT14" s="237">
        <v>2005</v>
      </c>
      <c r="AU14" s="255">
        <v>2001</v>
      </c>
      <c r="AV14" s="256">
        <v>2003</v>
      </c>
      <c r="AW14" s="256">
        <v>2002</v>
      </c>
      <c r="AX14" s="257">
        <v>2001</v>
      </c>
      <c r="AY14" s="2" t="s">
        <v>39</v>
      </c>
    </row>
    <row r="15" spans="1:51" s="8" customFormat="1" x14ac:dyDescent="0.25">
      <c r="A15" s="2" t="s">
        <v>21</v>
      </c>
      <c r="B15" s="406">
        <f t="shared" ref="B15:B20" si="0">SUM(F15,J15,N15,R15,V15,Z15,AD15,AH15,AL15,AP15,AT15,AX15)</f>
        <v>41</v>
      </c>
      <c r="C15" s="20">
        <v>2</v>
      </c>
      <c r="D15" s="21">
        <v>0</v>
      </c>
      <c r="E15" s="21">
        <v>2</v>
      </c>
      <c r="F15" s="22">
        <v>4</v>
      </c>
      <c r="G15" s="43">
        <v>2</v>
      </c>
      <c r="H15" s="44">
        <v>8</v>
      </c>
      <c r="I15" s="44">
        <v>0</v>
      </c>
      <c r="J15" s="45">
        <v>10</v>
      </c>
      <c r="K15" s="64">
        <v>2</v>
      </c>
      <c r="L15" s="65">
        <v>1</v>
      </c>
      <c r="M15" s="65">
        <v>2</v>
      </c>
      <c r="N15" s="66">
        <v>5</v>
      </c>
      <c r="O15" s="85">
        <v>3</v>
      </c>
      <c r="P15" s="86">
        <v>2</v>
      </c>
      <c r="Q15" s="86">
        <v>0</v>
      </c>
      <c r="R15" s="87">
        <v>5</v>
      </c>
      <c r="S15" s="106">
        <v>0</v>
      </c>
      <c r="T15" s="107">
        <v>0</v>
      </c>
      <c r="U15" s="107">
        <v>0</v>
      </c>
      <c r="V15" s="108">
        <v>0</v>
      </c>
      <c r="W15" s="127">
        <v>0</v>
      </c>
      <c r="X15" s="128">
        <v>0</v>
      </c>
      <c r="Y15" s="128">
        <v>0</v>
      </c>
      <c r="Z15" s="129">
        <v>0</v>
      </c>
      <c r="AA15" s="148">
        <v>0</v>
      </c>
      <c r="AB15" s="149">
        <v>0</v>
      </c>
      <c r="AC15" s="149">
        <v>0</v>
      </c>
      <c r="AD15" s="150">
        <v>0</v>
      </c>
      <c r="AE15" s="169">
        <v>0</v>
      </c>
      <c r="AF15" s="170">
        <v>0</v>
      </c>
      <c r="AG15" s="170">
        <v>0</v>
      </c>
      <c r="AH15" s="171">
        <v>0</v>
      </c>
      <c r="AI15" s="191">
        <v>0</v>
      </c>
      <c r="AJ15" s="192">
        <v>0</v>
      </c>
      <c r="AK15" s="192">
        <v>0</v>
      </c>
      <c r="AL15" s="193">
        <v>0</v>
      </c>
      <c r="AM15" s="211">
        <v>0</v>
      </c>
      <c r="AN15" s="212">
        <v>0</v>
      </c>
      <c r="AO15" s="212">
        <v>0</v>
      </c>
      <c r="AP15" s="213">
        <v>0</v>
      </c>
      <c r="AQ15" s="232">
        <v>0</v>
      </c>
      <c r="AR15" s="233">
        <v>0</v>
      </c>
      <c r="AS15" s="233">
        <v>3</v>
      </c>
      <c r="AT15" s="234">
        <v>3</v>
      </c>
      <c r="AU15" s="252">
        <v>2</v>
      </c>
      <c r="AV15" s="253">
        <v>6</v>
      </c>
      <c r="AW15" s="253">
        <v>6</v>
      </c>
      <c r="AX15" s="254">
        <v>14</v>
      </c>
      <c r="AY15" s="2" t="s">
        <v>21</v>
      </c>
    </row>
    <row r="16" spans="1:51" x14ac:dyDescent="0.25">
      <c r="A16" s="2" t="s">
        <v>22</v>
      </c>
      <c r="B16" s="406">
        <f t="shared" si="0"/>
        <v>50.428571428571431</v>
      </c>
      <c r="C16" s="23">
        <v>3.2857142857142856</v>
      </c>
      <c r="D16" s="24">
        <v>2.8571428571428572</v>
      </c>
      <c r="E16" s="24">
        <v>4.2857142857142856</v>
      </c>
      <c r="F16" s="25">
        <v>10.428571428571429</v>
      </c>
      <c r="G16" s="46">
        <v>3.4285714285714284</v>
      </c>
      <c r="H16" s="47">
        <v>3.7142857142857144</v>
      </c>
      <c r="I16" s="47">
        <v>3.5714285714285716</v>
      </c>
      <c r="J16" s="48">
        <v>10.714285714285714</v>
      </c>
      <c r="K16" s="67">
        <v>4</v>
      </c>
      <c r="L16" s="68">
        <v>2.1428571428571428</v>
      </c>
      <c r="M16" s="68">
        <v>2.1428571428571428</v>
      </c>
      <c r="N16" s="69">
        <v>8.2857142857142865</v>
      </c>
      <c r="O16" s="88">
        <v>1.7142857142857142</v>
      </c>
      <c r="P16" s="89">
        <v>1.2857142857142858</v>
      </c>
      <c r="Q16" s="89">
        <v>0.2857142857142857</v>
      </c>
      <c r="R16" s="90">
        <v>3.2857142857142856</v>
      </c>
      <c r="S16" s="109">
        <v>0</v>
      </c>
      <c r="T16" s="110">
        <v>0.14285714285714285</v>
      </c>
      <c r="U16" s="110">
        <v>0</v>
      </c>
      <c r="V16" s="111">
        <v>0.14285714285714285</v>
      </c>
      <c r="W16" s="130">
        <v>0</v>
      </c>
      <c r="X16" s="131">
        <v>0</v>
      </c>
      <c r="Y16" s="131">
        <v>0</v>
      </c>
      <c r="Z16" s="132">
        <v>0</v>
      </c>
      <c r="AA16" s="151">
        <v>0</v>
      </c>
      <c r="AB16" s="152">
        <v>0</v>
      </c>
      <c r="AC16" s="152">
        <v>0</v>
      </c>
      <c r="AD16" s="153">
        <v>0</v>
      </c>
      <c r="AE16" s="172">
        <v>0</v>
      </c>
      <c r="AF16" s="173">
        <v>0</v>
      </c>
      <c r="AG16" s="173">
        <v>0</v>
      </c>
      <c r="AH16" s="174">
        <v>0</v>
      </c>
      <c r="AI16" s="178">
        <v>0</v>
      </c>
      <c r="AJ16" s="194">
        <v>0</v>
      </c>
      <c r="AK16" s="194">
        <v>0</v>
      </c>
      <c r="AL16" s="195">
        <v>0</v>
      </c>
      <c r="AM16" s="214">
        <v>0</v>
      </c>
      <c r="AN16" s="215">
        <v>0.2857142857142857</v>
      </c>
      <c r="AO16" s="215">
        <v>1.2857142857142858</v>
      </c>
      <c r="AP16" s="216">
        <v>1.5714285714285714</v>
      </c>
      <c r="AQ16" s="235">
        <v>0.42857142857142855</v>
      </c>
      <c r="AR16" s="236">
        <v>2.4285714285714284</v>
      </c>
      <c r="AS16" s="236">
        <v>1.4285714285714286</v>
      </c>
      <c r="AT16" s="237">
        <v>4.2857142857142856</v>
      </c>
      <c r="AU16" s="255">
        <v>2.2857142857142856</v>
      </c>
      <c r="AV16" s="256">
        <v>5.2857142857142856</v>
      </c>
      <c r="AW16" s="256">
        <v>4.1428571428571432</v>
      </c>
      <c r="AX16" s="257">
        <v>11.714285714285714</v>
      </c>
      <c r="AY16" s="2" t="s">
        <v>22</v>
      </c>
    </row>
    <row r="17" spans="1:51" s="8" customFormat="1" x14ac:dyDescent="0.25">
      <c r="A17" s="2" t="s">
        <v>23</v>
      </c>
      <c r="B17" s="406">
        <f t="shared" si="0"/>
        <v>3</v>
      </c>
      <c r="C17" s="20">
        <v>0</v>
      </c>
      <c r="D17" s="21">
        <v>0</v>
      </c>
      <c r="E17" s="21">
        <v>0</v>
      </c>
      <c r="F17" s="22">
        <v>0</v>
      </c>
      <c r="G17" s="43">
        <v>0</v>
      </c>
      <c r="H17" s="44">
        <v>1</v>
      </c>
      <c r="I17" s="44">
        <v>0</v>
      </c>
      <c r="J17" s="45">
        <v>1</v>
      </c>
      <c r="K17" s="64">
        <v>0</v>
      </c>
      <c r="L17" s="65">
        <v>0</v>
      </c>
      <c r="M17" s="65">
        <v>0</v>
      </c>
      <c r="N17" s="66">
        <v>0</v>
      </c>
      <c r="O17" s="85">
        <v>0</v>
      </c>
      <c r="P17" s="86">
        <v>0</v>
      </c>
      <c r="Q17" s="86">
        <v>0</v>
      </c>
      <c r="R17" s="87">
        <v>0</v>
      </c>
      <c r="S17" s="106">
        <v>0</v>
      </c>
      <c r="T17" s="107">
        <v>0</v>
      </c>
      <c r="U17" s="107">
        <v>0</v>
      </c>
      <c r="V17" s="108">
        <v>0</v>
      </c>
      <c r="W17" s="127">
        <v>0</v>
      </c>
      <c r="X17" s="128">
        <v>0</v>
      </c>
      <c r="Y17" s="128">
        <v>0</v>
      </c>
      <c r="Z17" s="129">
        <v>0</v>
      </c>
      <c r="AA17" s="148">
        <v>0</v>
      </c>
      <c r="AB17" s="149">
        <v>0</v>
      </c>
      <c r="AC17" s="149">
        <v>0</v>
      </c>
      <c r="AD17" s="150">
        <v>0</v>
      </c>
      <c r="AE17" s="169">
        <v>0</v>
      </c>
      <c r="AF17" s="170">
        <v>0</v>
      </c>
      <c r="AG17" s="170">
        <v>0</v>
      </c>
      <c r="AH17" s="171">
        <v>0</v>
      </c>
      <c r="AI17" s="191">
        <v>0</v>
      </c>
      <c r="AJ17" s="192">
        <v>0</v>
      </c>
      <c r="AK17" s="192">
        <v>0</v>
      </c>
      <c r="AL17" s="193">
        <v>0</v>
      </c>
      <c r="AM17" s="211">
        <v>0</v>
      </c>
      <c r="AN17" s="212">
        <v>0</v>
      </c>
      <c r="AO17" s="212">
        <v>0</v>
      </c>
      <c r="AP17" s="213">
        <v>0</v>
      </c>
      <c r="AQ17" s="232">
        <v>0</v>
      </c>
      <c r="AR17" s="233">
        <v>0</v>
      </c>
      <c r="AS17" s="233">
        <v>0</v>
      </c>
      <c r="AT17" s="234">
        <v>0</v>
      </c>
      <c r="AU17" s="252">
        <v>0</v>
      </c>
      <c r="AV17" s="253">
        <v>0</v>
      </c>
      <c r="AW17" s="253">
        <v>2</v>
      </c>
      <c r="AX17" s="254">
        <v>2</v>
      </c>
      <c r="AY17" s="2" t="s">
        <v>23</v>
      </c>
    </row>
    <row r="18" spans="1:51" x14ac:dyDescent="0.25">
      <c r="A18" s="2" t="s">
        <v>24</v>
      </c>
      <c r="B18" s="406">
        <f t="shared" si="0"/>
        <v>5.2854285714285716</v>
      </c>
      <c r="C18" s="23">
        <v>1</v>
      </c>
      <c r="D18" s="24">
        <v>0.5714285714285714</v>
      </c>
      <c r="E18" s="24">
        <v>0.42857142857142855</v>
      </c>
      <c r="F18" s="25">
        <v>2</v>
      </c>
      <c r="G18" s="46">
        <v>0.14285714285714285</v>
      </c>
      <c r="H18" s="47">
        <v>0.2857142857142857</v>
      </c>
      <c r="I18" s="47">
        <v>0.7142857142857143</v>
      </c>
      <c r="J18" s="48">
        <v>1.1428571428571428</v>
      </c>
      <c r="K18" s="67">
        <v>0.8571428571428571</v>
      </c>
      <c r="L18" s="68">
        <v>0</v>
      </c>
      <c r="M18" s="68">
        <v>0</v>
      </c>
      <c r="N18" s="69">
        <v>0.8571428571428571</v>
      </c>
      <c r="O18" s="88">
        <v>0.14285714285714285</v>
      </c>
      <c r="P18" s="89">
        <v>0</v>
      </c>
      <c r="Q18" s="89">
        <v>0</v>
      </c>
      <c r="R18" s="90">
        <v>0.14285714285714285</v>
      </c>
      <c r="S18" s="109">
        <v>0</v>
      </c>
      <c r="T18" s="110">
        <v>0</v>
      </c>
      <c r="U18" s="110">
        <v>0</v>
      </c>
      <c r="V18" s="111">
        <v>0</v>
      </c>
      <c r="W18" s="130">
        <v>0</v>
      </c>
      <c r="X18" s="131">
        <v>0</v>
      </c>
      <c r="Y18" s="131">
        <v>0</v>
      </c>
      <c r="Z18" s="132">
        <v>0</v>
      </c>
      <c r="AA18" s="151">
        <v>0</v>
      </c>
      <c r="AB18" s="152">
        <v>0</v>
      </c>
      <c r="AC18" s="152">
        <v>0</v>
      </c>
      <c r="AD18" s="153">
        <v>0</v>
      </c>
      <c r="AE18" s="172">
        <v>0</v>
      </c>
      <c r="AF18" s="173">
        <v>0</v>
      </c>
      <c r="AG18" s="173">
        <v>0</v>
      </c>
      <c r="AH18" s="174">
        <v>0</v>
      </c>
      <c r="AI18" s="178">
        <v>0</v>
      </c>
      <c r="AJ18" s="194">
        <v>0</v>
      </c>
      <c r="AK18" s="194">
        <v>0</v>
      </c>
      <c r="AL18" s="195">
        <v>0</v>
      </c>
      <c r="AM18" s="214">
        <v>0</v>
      </c>
      <c r="AN18" s="215">
        <v>0</v>
      </c>
      <c r="AO18" s="215">
        <v>0.2857142857142857</v>
      </c>
      <c r="AP18" s="216">
        <v>0.2857142857142857</v>
      </c>
      <c r="AQ18" s="235">
        <v>0</v>
      </c>
      <c r="AR18" s="236">
        <v>0</v>
      </c>
      <c r="AS18" s="236">
        <v>0</v>
      </c>
      <c r="AT18" s="237">
        <v>0</v>
      </c>
      <c r="AU18" s="255">
        <v>0.14285714285714285</v>
      </c>
      <c r="AV18" s="256">
        <v>0.42857142857142855</v>
      </c>
      <c r="AW18" s="256">
        <v>0.28542857142857148</v>
      </c>
      <c r="AX18" s="257">
        <v>0.85685714285714276</v>
      </c>
      <c r="AY18" s="2" t="s">
        <v>24</v>
      </c>
    </row>
    <row r="19" spans="1:51" s="8" customFormat="1" x14ac:dyDescent="0.25">
      <c r="A19" s="2" t="s">
        <v>25</v>
      </c>
      <c r="B19" s="406">
        <f t="shared" si="0"/>
        <v>0</v>
      </c>
      <c r="C19" s="20">
        <v>0</v>
      </c>
      <c r="D19" s="21">
        <v>0</v>
      </c>
      <c r="E19" s="21">
        <v>0</v>
      </c>
      <c r="F19" s="22">
        <v>0</v>
      </c>
      <c r="G19" s="43">
        <v>0</v>
      </c>
      <c r="H19" s="44">
        <v>0</v>
      </c>
      <c r="I19" s="44">
        <v>0</v>
      </c>
      <c r="J19" s="45">
        <v>0</v>
      </c>
      <c r="K19" s="64">
        <v>0</v>
      </c>
      <c r="L19" s="65">
        <v>0</v>
      </c>
      <c r="M19" s="65">
        <v>0</v>
      </c>
      <c r="N19" s="66">
        <v>0</v>
      </c>
      <c r="O19" s="85">
        <v>0</v>
      </c>
      <c r="P19" s="86">
        <v>0</v>
      </c>
      <c r="Q19" s="86">
        <v>0</v>
      </c>
      <c r="R19" s="87">
        <v>0</v>
      </c>
      <c r="S19" s="106">
        <v>0</v>
      </c>
      <c r="T19" s="107">
        <v>0</v>
      </c>
      <c r="U19" s="107">
        <v>0</v>
      </c>
      <c r="V19" s="108">
        <v>0</v>
      </c>
      <c r="W19" s="127">
        <v>0</v>
      </c>
      <c r="X19" s="128">
        <v>0</v>
      </c>
      <c r="Y19" s="128">
        <v>0</v>
      </c>
      <c r="Z19" s="129">
        <v>0</v>
      </c>
      <c r="AA19" s="148">
        <v>0</v>
      </c>
      <c r="AB19" s="149">
        <v>0</v>
      </c>
      <c r="AC19" s="149">
        <v>0</v>
      </c>
      <c r="AD19" s="150">
        <v>0</v>
      </c>
      <c r="AE19" s="169">
        <v>0</v>
      </c>
      <c r="AF19" s="170">
        <v>0</v>
      </c>
      <c r="AG19" s="170">
        <v>0</v>
      </c>
      <c r="AH19" s="171">
        <v>0</v>
      </c>
      <c r="AI19" s="191">
        <v>0</v>
      </c>
      <c r="AJ19" s="192">
        <v>0</v>
      </c>
      <c r="AK19" s="192">
        <v>0</v>
      </c>
      <c r="AL19" s="193">
        <v>0</v>
      </c>
      <c r="AM19" s="211">
        <v>0</v>
      </c>
      <c r="AN19" s="212">
        <v>0</v>
      </c>
      <c r="AO19" s="212">
        <v>0</v>
      </c>
      <c r="AP19" s="213">
        <v>0</v>
      </c>
      <c r="AQ19" s="232">
        <v>0</v>
      </c>
      <c r="AR19" s="233">
        <v>0</v>
      </c>
      <c r="AS19" s="233">
        <v>0</v>
      </c>
      <c r="AT19" s="234">
        <v>0</v>
      </c>
      <c r="AU19" s="252">
        <v>0</v>
      </c>
      <c r="AV19" s="253">
        <v>0</v>
      </c>
      <c r="AW19" s="253">
        <v>0</v>
      </c>
      <c r="AX19" s="254">
        <v>0</v>
      </c>
      <c r="AY19" s="2" t="s">
        <v>25</v>
      </c>
    </row>
    <row r="20" spans="1:51" x14ac:dyDescent="0.25">
      <c r="A20" s="6" t="s">
        <v>26</v>
      </c>
      <c r="B20" s="406">
        <f t="shared" si="0"/>
        <v>0.2857142857142857</v>
      </c>
      <c r="C20" s="26">
        <v>0</v>
      </c>
      <c r="D20" s="27">
        <v>0</v>
      </c>
      <c r="E20" s="27">
        <v>0</v>
      </c>
      <c r="F20" s="28">
        <v>0</v>
      </c>
      <c r="G20" s="49">
        <v>0</v>
      </c>
      <c r="H20" s="50">
        <v>0</v>
      </c>
      <c r="I20" s="50">
        <v>0.14285714285714285</v>
      </c>
      <c r="J20" s="51">
        <v>0.14285714285714285</v>
      </c>
      <c r="K20" s="70">
        <v>0.14285714285714285</v>
      </c>
      <c r="L20" s="71">
        <v>0</v>
      </c>
      <c r="M20" s="71">
        <v>0</v>
      </c>
      <c r="N20" s="72">
        <v>0.14285714285714285</v>
      </c>
      <c r="O20" s="91">
        <v>0</v>
      </c>
      <c r="P20" s="92">
        <v>0</v>
      </c>
      <c r="Q20" s="92">
        <v>0</v>
      </c>
      <c r="R20" s="93">
        <v>0</v>
      </c>
      <c r="S20" s="112">
        <v>0</v>
      </c>
      <c r="T20" s="113">
        <v>0</v>
      </c>
      <c r="U20" s="113">
        <v>0</v>
      </c>
      <c r="V20" s="114">
        <v>0</v>
      </c>
      <c r="W20" s="133">
        <v>0</v>
      </c>
      <c r="X20" s="134">
        <v>0</v>
      </c>
      <c r="Y20" s="134">
        <v>0</v>
      </c>
      <c r="Z20" s="135">
        <v>0</v>
      </c>
      <c r="AA20" s="154">
        <v>0</v>
      </c>
      <c r="AB20" s="155">
        <v>0</v>
      </c>
      <c r="AC20" s="155">
        <v>0</v>
      </c>
      <c r="AD20" s="156">
        <v>0</v>
      </c>
      <c r="AE20" s="175">
        <v>0</v>
      </c>
      <c r="AF20" s="176">
        <v>0</v>
      </c>
      <c r="AG20" s="176">
        <v>0</v>
      </c>
      <c r="AH20" s="177">
        <v>0</v>
      </c>
      <c r="AI20" s="196">
        <v>0</v>
      </c>
      <c r="AJ20" s="197">
        <v>0</v>
      </c>
      <c r="AK20" s="197">
        <v>0</v>
      </c>
      <c r="AL20" s="198">
        <v>0</v>
      </c>
      <c r="AM20" s="217">
        <v>0</v>
      </c>
      <c r="AN20" s="218">
        <v>0</v>
      </c>
      <c r="AO20" s="218">
        <v>0</v>
      </c>
      <c r="AP20" s="219">
        <v>0</v>
      </c>
      <c r="AQ20" s="238">
        <v>0</v>
      </c>
      <c r="AR20" s="239">
        <v>0</v>
      </c>
      <c r="AS20" s="239">
        <v>0</v>
      </c>
      <c r="AT20" s="240">
        <v>0</v>
      </c>
      <c r="AU20" s="258">
        <v>0</v>
      </c>
      <c r="AV20" s="259">
        <v>0</v>
      </c>
      <c r="AW20" s="259">
        <v>0</v>
      </c>
      <c r="AX20" s="257">
        <v>0</v>
      </c>
      <c r="AY20" s="6" t="s">
        <v>26</v>
      </c>
    </row>
    <row r="21" spans="1:51" s="299" customFormat="1" ht="13.8" thickBot="1" x14ac:dyDescent="0.3">
      <c r="A21" s="298"/>
      <c r="B21" s="408"/>
      <c r="C21" s="300"/>
      <c r="D21" s="301"/>
      <c r="E21" s="301"/>
      <c r="F21" s="302"/>
      <c r="G21" s="303"/>
      <c r="H21" s="304"/>
      <c r="I21" s="304"/>
      <c r="J21" s="305"/>
      <c r="K21" s="306"/>
      <c r="L21" s="307"/>
      <c r="M21" s="307"/>
      <c r="N21" s="308"/>
      <c r="O21" s="309"/>
      <c r="P21" s="310"/>
      <c r="Q21" s="310"/>
      <c r="R21" s="311"/>
      <c r="S21" s="312"/>
      <c r="T21" s="313"/>
      <c r="U21" s="313"/>
      <c r="V21" s="314"/>
      <c r="W21" s="315"/>
      <c r="X21" s="316"/>
      <c r="Y21" s="316"/>
      <c r="Z21" s="317"/>
      <c r="AA21" s="318"/>
      <c r="AB21" s="319"/>
      <c r="AC21" s="319"/>
      <c r="AD21" s="320"/>
      <c r="AE21" s="321"/>
      <c r="AF21" s="322"/>
      <c r="AG21" s="322"/>
      <c r="AH21" s="323"/>
      <c r="AI21" s="324"/>
      <c r="AJ21" s="325"/>
      <c r="AK21" s="325"/>
      <c r="AL21" s="326"/>
      <c r="AM21" s="327"/>
      <c r="AN21" s="328"/>
      <c r="AO21" s="328"/>
      <c r="AP21" s="329"/>
      <c r="AQ21" s="330"/>
      <c r="AR21" s="331"/>
      <c r="AS21" s="331"/>
      <c r="AT21" s="332"/>
      <c r="AU21" s="333"/>
      <c r="AV21" s="334"/>
      <c r="AW21" s="334"/>
      <c r="AX21" s="260"/>
      <c r="AY21" s="298"/>
    </row>
    <row r="22" spans="1:51" s="8" customFormat="1" ht="14.4" thickTop="1" thickBot="1" x14ac:dyDescent="0.3">
      <c r="A22" s="5" t="s">
        <v>27</v>
      </c>
      <c r="B22" s="405">
        <f>AVERAGE(F22,J22,N22,R22,V22,Z22,AD22,AH22,AL22,AP22,AT22,AX22)</f>
        <v>15.505833333333333</v>
      </c>
      <c r="C22" s="263">
        <v>8.34</v>
      </c>
      <c r="D22" s="264">
        <v>11.4</v>
      </c>
      <c r="E22" s="264">
        <v>9.1300000000000008</v>
      </c>
      <c r="F22" s="265">
        <v>9.61</v>
      </c>
      <c r="G22" s="266">
        <v>10.6</v>
      </c>
      <c r="H22" s="267">
        <v>9.39</v>
      </c>
      <c r="I22" s="267">
        <v>12.6</v>
      </c>
      <c r="J22" s="268">
        <v>10.8</v>
      </c>
      <c r="K22" s="269">
        <v>10.5</v>
      </c>
      <c r="L22" s="270">
        <v>11.5</v>
      </c>
      <c r="M22" s="270">
        <v>10.1</v>
      </c>
      <c r="N22" s="271">
        <v>10.7</v>
      </c>
      <c r="O22" s="272">
        <v>12.8</v>
      </c>
      <c r="P22" s="273">
        <v>14.3</v>
      </c>
      <c r="Q22" s="273">
        <v>18</v>
      </c>
      <c r="R22" s="274">
        <v>15.1</v>
      </c>
      <c r="S22" s="275">
        <v>23.1</v>
      </c>
      <c r="T22" s="276">
        <v>21.9</v>
      </c>
      <c r="U22" s="276">
        <v>21.4</v>
      </c>
      <c r="V22" s="277">
        <v>22.1</v>
      </c>
      <c r="W22" s="278">
        <v>21.2</v>
      </c>
      <c r="X22" s="279">
        <v>20</v>
      </c>
      <c r="Y22" s="279">
        <v>22.8</v>
      </c>
      <c r="Z22" s="280">
        <v>21.3</v>
      </c>
      <c r="AA22" s="281">
        <v>21.5</v>
      </c>
      <c r="AB22" s="282">
        <v>21</v>
      </c>
      <c r="AC22" s="282">
        <v>26.9</v>
      </c>
      <c r="AD22" s="283">
        <v>23.3</v>
      </c>
      <c r="AE22" s="284">
        <v>23.5</v>
      </c>
      <c r="AF22" s="285">
        <v>22</v>
      </c>
      <c r="AG22" s="285">
        <v>21.5</v>
      </c>
      <c r="AH22" s="286">
        <v>22.3</v>
      </c>
      <c r="AI22" s="287">
        <v>20.6</v>
      </c>
      <c r="AJ22" s="288">
        <v>19</v>
      </c>
      <c r="AK22" s="288">
        <v>18.3</v>
      </c>
      <c r="AL22" s="289">
        <v>19.3</v>
      </c>
      <c r="AM22" s="290">
        <v>15.9</v>
      </c>
      <c r="AN22" s="291">
        <v>18</v>
      </c>
      <c r="AO22" s="291">
        <v>12.1</v>
      </c>
      <c r="AP22" s="292">
        <v>15.2</v>
      </c>
      <c r="AQ22" s="293">
        <v>12.5</v>
      </c>
      <c r="AR22" s="294">
        <v>12.1</v>
      </c>
      <c r="AS22" s="294">
        <v>7.14</v>
      </c>
      <c r="AT22" s="295">
        <v>10.6</v>
      </c>
      <c r="AU22" s="296">
        <v>6.15</v>
      </c>
      <c r="AV22" s="297">
        <v>5.94</v>
      </c>
      <c r="AW22" s="297">
        <v>5.24</v>
      </c>
      <c r="AX22" s="254">
        <v>5.76</v>
      </c>
      <c r="AY22" s="5" t="s">
        <v>27</v>
      </c>
    </row>
    <row r="23" spans="1:51" ht="13.8" thickTop="1" x14ac:dyDescent="0.25">
      <c r="A23" s="5" t="s">
        <v>28</v>
      </c>
      <c r="B23" s="405">
        <f>AVERAGE(F23,J23,N23,R23,V23,Z23,AD23,AH23,AL23,AP23,AT23,AX23)</f>
        <v>15.648904761904761</v>
      </c>
      <c r="C23" s="23">
        <v>7.4385714285714286</v>
      </c>
      <c r="D23" s="24">
        <v>8.3185714285714294</v>
      </c>
      <c r="E23" s="24">
        <v>7.3957142857142859</v>
      </c>
      <c r="F23" s="25">
        <v>7.7042857142857128</v>
      </c>
      <c r="G23" s="46">
        <v>9.0428571428571427</v>
      </c>
      <c r="H23" s="47">
        <v>8.1999999999999993</v>
      </c>
      <c r="I23" s="47">
        <v>7.32</v>
      </c>
      <c r="J23" s="48">
        <v>8.2242857142857133</v>
      </c>
      <c r="K23" s="67">
        <v>9.2842857142857138</v>
      </c>
      <c r="L23" s="68">
        <v>11.685714285714287</v>
      </c>
      <c r="M23" s="68">
        <v>13.84</v>
      </c>
      <c r="N23" s="69">
        <v>11.682857142857143</v>
      </c>
      <c r="O23" s="88">
        <v>14.411428571428571</v>
      </c>
      <c r="P23" s="89">
        <v>16.145714285714284</v>
      </c>
      <c r="Q23" s="89">
        <v>18.142857142857146</v>
      </c>
      <c r="R23" s="90">
        <v>16.088571428571427</v>
      </c>
      <c r="S23" s="109">
        <v>17.100000000000001</v>
      </c>
      <c r="T23" s="110">
        <v>18.717142857142857</v>
      </c>
      <c r="U23" s="110">
        <v>19.542857142857141</v>
      </c>
      <c r="V23" s="111">
        <v>18.457142857142859</v>
      </c>
      <c r="W23" s="130">
        <v>20.945714285714285</v>
      </c>
      <c r="X23" s="131">
        <v>22.345714285714283</v>
      </c>
      <c r="Y23" s="131">
        <v>22.659999999999997</v>
      </c>
      <c r="Z23" s="132">
        <v>21.96</v>
      </c>
      <c r="AA23" s="151">
        <v>21.802857142857142</v>
      </c>
      <c r="AB23" s="152">
        <v>24.314285714285717</v>
      </c>
      <c r="AC23" s="152">
        <v>24.697142857142858</v>
      </c>
      <c r="AD23" s="153">
        <v>23.654285714285713</v>
      </c>
      <c r="AE23" s="172">
        <v>24.602857142857143</v>
      </c>
      <c r="AF23" s="173">
        <v>23.9</v>
      </c>
      <c r="AG23" s="173">
        <v>22.785714285714285</v>
      </c>
      <c r="AH23" s="174">
        <v>23.728571428571431</v>
      </c>
      <c r="AI23" s="178">
        <v>22.54</v>
      </c>
      <c r="AJ23" s="194">
        <v>20.974285714285713</v>
      </c>
      <c r="AK23" s="194">
        <v>19.231428571428573</v>
      </c>
      <c r="AL23" s="195">
        <v>21.068571428571431</v>
      </c>
      <c r="AM23" s="214">
        <v>18.002857142857145</v>
      </c>
      <c r="AN23" s="215">
        <v>16.90285714285714</v>
      </c>
      <c r="AO23" s="215">
        <v>15.31142857142857</v>
      </c>
      <c r="AP23" s="216">
        <v>16.688571428571429</v>
      </c>
      <c r="AQ23" s="235">
        <v>13.057142857142853</v>
      </c>
      <c r="AR23" s="236">
        <v>10.441428571428572</v>
      </c>
      <c r="AS23" s="236">
        <v>10.308571428571428</v>
      </c>
      <c r="AT23" s="237">
        <v>11.260000000000002</v>
      </c>
      <c r="AU23" s="255">
        <v>8.4514285714285702</v>
      </c>
      <c r="AV23" s="256">
        <v>5.8485714285714279</v>
      </c>
      <c r="AW23" s="256">
        <v>7.4782857142857138</v>
      </c>
      <c r="AX23" s="257">
        <v>7.2697142857142856</v>
      </c>
      <c r="AY23" s="5" t="s">
        <v>28</v>
      </c>
    </row>
    <row r="24" spans="1:51" x14ac:dyDescent="0.25">
      <c r="A24" s="5" t="s">
        <v>41</v>
      </c>
      <c r="B24" s="407">
        <v>14.98</v>
      </c>
      <c r="C24" s="23">
        <v>3.35</v>
      </c>
      <c r="D24" s="24">
        <v>3.75</v>
      </c>
      <c r="E24" s="24">
        <v>3.85</v>
      </c>
      <c r="F24" s="25">
        <v>5.61</v>
      </c>
      <c r="G24" s="46">
        <v>5.63</v>
      </c>
      <c r="H24" s="47">
        <v>4.3099999999999996</v>
      </c>
      <c r="I24" s="47">
        <v>2.44</v>
      </c>
      <c r="J24" s="48">
        <v>6.22</v>
      </c>
      <c r="K24" s="67">
        <v>4.74</v>
      </c>
      <c r="L24" s="68">
        <v>6.9</v>
      </c>
      <c r="M24" s="68">
        <v>10.1</v>
      </c>
      <c r="N24" s="69">
        <v>9.8000000000000007</v>
      </c>
      <c r="O24" s="88">
        <v>10.7</v>
      </c>
      <c r="P24" s="89">
        <v>10.9</v>
      </c>
      <c r="Q24" s="89">
        <v>13.8</v>
      </c>
      <c r="R24" s="90">
        <v>12.9</v>
      </c>
      <c r="S24" s="109">
        <v>14.2</v>
      </c>
      <c r="T24" s="110">
        <v>15.9</v>
      </c>
      <c r="U24" s="110">
        <v>16</v>
      </c>
      <c r="V24" s="111">
        <v>17</v>
      </c>
      <c r="W24" s="130">
        <v>17.3</v>
      </c>
      <c r="X24" s="131">
        <v>20</v>
      </c>
      <c r="Y24" s="131">
        <v>19.8</v>
      </c>
      <c r="Z24" s="132">
        <v>23.5</v>
      </c>
      <c r="AA24" s="151">
        <v>18.399999999999999</v>
      </c>
      <c r="AB24" s="152">
        <v>19.8</v>
      </c>
      <c r="AC24" s="152">
        <v>21.6</v>
      </c>
      <c r="AD24" s="153">
        <v>21.9</v>
      </c>
      <c r="AE24" s="172">
        <v>22</v>
      </c>
      <c r="AF24" s="173">
        <v>21.2</v>
      </c>
      <c r="AG24" s="173">
        <v>20.9</v>
      </c>
      <c r="AH24" s="174">
        <v>21.6</v>
      </c>
      <c r="AI24" s="178">
        <v>18.3</v>
      </c>
      <c r="AJ24" s="194">
        <v>17.399999999999999</v>
      </c>
      <c r="AK24" s="194">
        <v>22.5</v>
      </c>
      <c r="AL24" s="195">
        <v>18.100000000000001</v>
      </c>
      <c r="AM24" s="214">
        <v>15.9</v>
      </c>
      <c r="AN24" s="215">
        <v>12.9</v>
      </c>
      <c r="AO24" s="215">
        <v>10</v>
      </c>
      <c r="AP24" s="216">
        <v>13.5</v>
      </c>
      <c r="AQ24" s="235">
        <v>12.1</v>
      </c>
      <c r="AR24" s="236">
        <v>7.95</v>
      </c>
      <c r="AS24" s="236">
        <v>6.36</v>
      </c>
      <c r="AT24" s="237">
        <v>10.4</v>
      </c>
      <c r="AU24" s="255">
        <v>5.69</v>
      </c>
      <c r="AV24" s="256">
        <v>2.8</v>
      </c>
      <c r="AW24" s="256">
        <v>5.09</v>
      </c>
      <c r="AX24" s="257">
        <v>5.63</v>
      </c>
      <c r="AY24" s="5" t="s">
        <v>41</v>
      </c>
    </row>
    <row r="25" spans="1:51" x14ac:dyDescent="0.25">
      <c r="A25" s="5" t="s">
        <v>39</v>
      </c>
      <c r="B25" s="407">
        <v>2001</v>
      </c>
      <c r="C25" s="23">
        <v>2002</v>
      </c>
      <c r="D25" s="24">
        <v>2001</v>
      </c>
      <c r="E25" s="24">
        <v>2006</v>
      </c>
      <c r="F25" s="25">
        <v>2006</v>
      </c>
      <c r="G25" s="46">
        <v>2006</v>
      </c>
      <c r="H25" s="47">
        <v>2003</v>
      </c>
      <c r="I25" s="47">
        <v>2005</v>
      </c>
      <c r="J25" s="48">
        <v>2006</v>
      </c>
      <c r="K25" s="67">
        <v>2005</v>
      </c>
      <c r="L25" s="68">
        <v>2006</v>
      </c>
      <c r="M25" s="68">
        <v>2008</v>
      </c>
      <c r="N25" s="69">
        <v>2006</v>
      </c>
      <c r="O25" s="88">
        <v>2003</v>
      </c>
      <c r="P25" s="89">
        <v>2001</v>
      </c>
      <c r="Q25" s="89">
        <v>2001</v>
      </c>
      <c r="R25" s="90">
        <v>2001</v>
      </c>
      <c r="S25" s="109">
        <v>2002</v>
      </c>
      <c r="T25" s="110">
        <v>2005</v>
      </c>
      <c r="U25" s="110">
        <v>2006</v>
      </c>
      <c r="V25" s="111">
        <v>2002</v>
      </c>
      <c r="W25" s="130">
        <v>2001</v>
      </c>
      <c r="X25" s="131">
        <v>2008</v>
      </c>
      <c r="Y25" s="131">
        <v>2002</v>
      </c>
      <c r="Z25" s="132">
        <v>2005</v>
      </c>
      <c r="AA25" s="151">
        <v>2002</v>
      </c>
      <c r="AB25" s="152">
        <v>2001</v>
      </c>
      <c r="AC25" s="152">
        <v>2007</v>
      </c>
      <c r="AD25" s="153">
        <v>2002</v>
      </c>
      <c r="AE25" s="172">
        <v>2001</v>
      </c>
      <c r="AF25" s="173">
        <v>2006</v>
      </c>
      <c r="AG25" s="173">
        <v>2006</v>
      </c>
      <c r="AH25" s="174">
        <v>2006</v>
      </c>
      <c r="AI25" s="178">
        <v>2001</v>
      </c>
      <c r="AJ25" s="194">
        <v>2001</v>
      </c>
      <c r="AK25" s="194">
        <v>2006</v>
      </c>
      <c r="AL25" s="195">
        <v>2001</v>
      </c>
      <c r="AM25" s="214">
        <v>2008</v>
      </c>
      <c r="AN25" s="215">
        <v>2002</v>
      </c>
      <c r="AO25" s="215">
        <v>2003</v>
      </c>
      <c r="AP25" s="216">
        <v>2003</v>
      </c>
      <c r="AQ25" s="235">
        <v>2004</v>
      </c>
      <c r="AR25" s="236">
        <v>2001</v>
      </c>
      <c r="AS25" s="236">
        <v>2005</v>
      </c>
      <c r="AT25" s="237">
        <v>2001</v>
      </c>
      <c r="AU25" s="255">
        <v>2002</v>
      </c>
      <c r="AV25" s="256">
        <v>2001</v>
      </c>
      <c r="AW25" s="256">
        <v>2001</v>
      </c>
      <c r="AX25" s="257">
        <v>2001</v>
      </c>
      <c r="AY25" s="5" t="s">
        <v>39</v>
      </c>
    </row>
    <row r="26" spans="1:51" x14ac:dyDescent="0.25">
      <c r="A26" s="5" t="s">
        <v>42</v>
      </c>
      <c r="B26" s="407">
        <v>16.04</v>
      </c>
      <c r="C26" s="23">
        <v>11.9</v>
      </c>
      <c r="D26" s="24">
        <v>12.3</v>
      </c>
      <c r="E26" s="24">
        <v>12.1</v>
      </c>
      <c r="F26" s="25">
        <v>10.3</v>
      </c>
      <c r="G26" s="46">
        <v>12.8</v>
      </c>
      <c r="H26" s="47">
        <v>10.9</v>
      </c>
      <c r="I26" s="47">
        <v>12.6</v>
      </c>
      <c r="J26" s="48">
        <v>10.8</v>
      </c>
      <c r="K26" s="67">
        <v>13.1</v>
      </c>
      <c r="L26" s="68">
        <v>13.6</v>
      </c>
      <c r="M26" s="68">
        <v>16.899999999999999</v>
      </c>
      <c r="N26" s="69">
        <v>14.1</v>
      </c>
      <c r="O26" s="88">
        <v>17.100000000000001</v>
      </c>
      <c r="P26" s="89">
        <v>21.8</v>
      </c>
      <c r="Q26" s="89">
        <v>23.7</v>
      </c>
      <c r="R26" s="90">
        <v>20.8</v>
      </c>
      <c r="S26" s="109">
        <v>23.1</v>
      </c>
      <c r="T26" s="110">
        <v>21.9</v>
      </c>
      <c r="U26" s="110">
        <v>22.4</v>
      </c>
      <c r="V26" s="111">
        <v>22.1</v>
      </c>
      <c r="W26" s="130">
        <v>23</v>
      </c>
      <c r="X26" s="131">
        <v>25.1</v>
      </c>
      <c r="Y26" s="131">
        <v>27.4</v>
      </c>
      <c r="Z26" s="132">
        <v>20</v>
      </c>
      <c r="AA26" s="151">
        <v>27.2</v>
      </c>
      <c r="AB26" s="152">
        <v>29.8</v>
      </c>
      <c r="AC26" s="152">
        <v>29.5</v>
      </c>
      <c r="AD26" s="153">
        <v>28.9</v>
      </c>
      <c r="AE26" s="172">
        <v>32.1</v>
      </c>
      <c r="AF26" s="173">
        <v>26.5</v>
      </c>
      <c r="AG26" s="173">
        <v>28</v>
      </c>
      <c r="AH26" s="174">
        <v>26.9</v>
      </c>
      <c r="AI26" s="178">
        <v>26.6</v>
      </c>
      <c r="AJ26" s="194">
        <v>25.1</v>
      </c>
      <c r="AK26" s="194">
        <v>17.5</v>
      </c>
      <c r="AL26" s="195">
        <v>23.8</v>
      </c>
      <c r="AM26" s="214">
        <v>19.100000000000001</v>
      </c>
      <c r="AN26" s="215">
        <v>20.399999999999999</v>
      </c>
      <c r="AO26" s="215">
        <v>18.899999999999999</v>
      </c>
      <c r="AP26" s="216">
        <v>18.8</v>
      </c>
      <c r="AQ26" s="235">
        <v>15.2</v>
      </c>
      <c r="AR26" s="236">
        <v>13.4</v>
      </c>
      <c r="AS26" s="236">
        <v>13.2</v>
      </c>
      <c r="AT26" s="237">
        <v>13.1</v>
      </c>
      <c r="AU26" s="255">
        <v>11.9</v>
      </c>
      <c r="AV26" s="256">
        <v>9.0299999999999994</v>
      </c>
      <c r="AW26" s="256">
        <v>12.5</v>
      </c>
      <c r="AX26" s="257">
        <v>8.74</v>
      </c>
      <c r="AY26" s="5" t="s">
        <v>42</v>
      </c>
    </row>
    <row r="27" spans="1:51" x14ac:dyDescent="0.25">
      <c r="A27" s="5" t="s">
        <v>39</v>
      </c>
      <c r="B27" s="407">
        <v>2006</v>
      </c>
      <c r="C27" s="23">
        <v>2007</v>
      </c>
      <c r="D27" s="24">
        <v>2007</v>
      </c>
      <c r="E27" s="24">
        <v>2002</v>
      </c>
      <c r="F27" s="25">
        <v>2007</v>
      </c>
      <c r="G27" s="46">
        <v>2004</v>
      </c>
      <c r="H27" s="47">
        <v>2007</v>
      </c>
      <c r="I27" s="47">
        <v>2008</v>
      </c>
      <c r="J27" s="48">
        <v>2008</v>
      </c>
      <c r="K27" s="67">
        <v>2007</v>
      </c>
      <c r="L27" s="68">
        <v>2004</v>
      </c>
      <c r="M27" s="68">
        <v>2003</v>
      </c>
      <c r="N27" s="69">
        <v>2003</v>
      </c>
      <c r="O27" s="88">
        <v>2007</v>
      </c>
      <c r="P27" s="89">
        <v>2007</v>
      </c>
      <c r="Q27" s="89">
        <v>2007</v>
      </c>
      <c r="R27" s="90">
        <v>2007</v>
      </c>
      <c r="S27" s="109">
        <v>2008</v>
      </c>
      <c r="T27" s="110">
        <v>2008</v>
      </c>
      <c r="U27" s="110">
        <v>2001</v>
      </c>
      <c r="V27" s="111">
        <v>2008</v>
      </c>
      <c r="W27" s="130">
        <v>2003</v>
      </c>
      <c r="X27" s="131">
        <v>2006</v>
      </c>
      <c r="Y27" s="131">
        <v>2005</v>
      </c>
      <c r="Z27" s="132">
        <v>2002</v>
      </c>
      <c r="AA27" s="151">
        <v>2006</v>
      </c>
      <c r="AB27" s="152">
        <v>2006</v>
      </c>
      <c r="AC27" s="152">
        <v>2006</v>
      </c>
      <c r="AD27" s="153">
        <v>2006</v>
      </c>
      <c r="AE27" s="172">
        <v>2003</v>
      </c>
      <c r="AF27" s="173">
        <v>2002</v>
      </c>
      <c r="AG27" s="173">
        <v>2001</v>
      </c>
      <c r="AH27" s="174">
        <v>2003</v>
      </c>
      <c r="AI27" s="178">
        <v>2004</v>
      </c>
      <c r="AJ27" s="194">
        <v>2003</v>
      </c>
      <c r="AK27" s="194">
        <v>2002</v>
      </c>
      <c r="AL27" s="195">
        <v>2006</v>
      </c>
      <c r="AM27" s="214">
        <v>2001</v>
      </c>
      <c r="AN27" s="215">
        <v>2001</v>
      </c>
      <c r="AO27" s="215">
        <v>2005</v>
      </c>
      <c r="AP27" s="216">
        <v>2001</v>
      </c>
      <c r="AQ27" s="235">
        <v>2005</v>
      </c>
      <c r="AR27" s="236">
        <v>2006</v>
      </c>
      <c r="AS27" s="236">
        <v>2006</v>
      </c>
      <c r="AT27" s="237">
        <v>2006</v>
      </c>
      <c r="AU27" s="255">
        <v>2006</v>
      </c>
      <c r="AV27" s="256">
        <v>2003</v>
      </c>
      <c r="AW27" s="256">
        <v>2002</v>
      </c>
      <c r="AX27" s="257">
        <v>2006</v>
      </c>
      <c r="AY27" s="5" t="s">
        <v>39</v>
      </c>
    </row>
    <row r="28" spans="1:51" s="8" customFormat="1" x14ac:dyDescent="0.25">
      <c r="A28" s="2" t="s">
        <v>29</v>
      </c>
      <c r="B28" s="406"/>
      <c r="C28" s="20">
        <v>11.6</v>
      </c>
      <c r="D28" s="21">
        <v>14.2</v>
      </c>
      <c r="E28" s="21">
        <v>11.7</v>
      </c>
      <c r="F28" s="22">
        <v>14.2</v>
      </c>
      <c r="G28" s="43">
        <v>14.4</v>
      </c>
      <c r="H28" s="44">
        <v>13.8</v>
      </c>
      <c r="I28" s="44">
        <v>16.5</v>
      </c>
      <c r="J28" s="45">
        <v>16.5</v>
      </c>
      <c r="K28" s="64">
        <v>12.9</v>
      </c>
      <c r="L28" s="65">
        <v>15.7</v>
      </c>
      <c r="M28" s="65">
        <v>13.9</v>
      </c>
      <c r="N28" s="66">
        <v>15.7</v>
      </c>
      <c r="O28" s="85">
        <v>16.8</v>
      </c>
      <c r="P28" s="86">
        <v>17.399999999999999</v>
      </c>
      <c r="Q28" s="86">
        <v>23.5</v>
      </c>
      <c r="R28" s="87">
        <v>23.5</v>
      </c>
      <c r="S28" s="106">
        <v>27.6</v>
      </c>
      <c r="T28" s="107">
        <v>27.7</v>
      </c>
      <c r="U28" s="107">
        <v>23.5</v>
      </c>
      <c r="V28" s="108">
        <v>27.7</v>
      </c>
      <c r="W28" s="127">
        <v>26.9</v>
      </c>
      <c r="X28" s="128">
        <v>22.8</v>
      </c>
      <c r="Y28" s="128">
        <v>26.4</v>
      </c>
      <c r="Z28" s="129">
        <v>26.9</v>
      </c>
      <c r="AA28" s="148">
        <v>23.6</v>
      </c>
      <c r="AB28" s="149">
        <v>23.1</v>
      </c>
      <c r="AC28" s="149">
        <v>32</v>
      </c>
      <c r="AD28" s="150">
        <v>32</v>
      </c>
      <c r="AE28" s="169">
        <v>30.9</v>
      </c>
      <c r="AF28" s="170">
        <v>23.5</v>
      </c>
      <c r="AG28" s="170">
        <v>28</v>
      </c>
      <c r="AH28" s="171">
        <v>30.9</v>
      </c>
      <c r="AI28" s="191">
        <v>26.2</v>
      </c>
      <c r="AJ28" s="192">
        <v>25.4</v>
      </c>
      <c r="AK28" s="192">
        <v>20.7</v>
      </c>
      <c r="AL28" s="193">
        <v>26.2</v>
      </c>
      <c r="AM28" s="211">
        <v>19</v>
      </c>
      <c r="AN28" s="212">
        <v>22.7</v>
      </c>
      <c r="AO28" s="212">
        <v>15.4</v>
      </c>
      <c r="AP28" s="213">
        <v>22.7</v>
      </c>
      <c r="AQ28" s="232">
        <v>16.5</v>
      </c>
      <c r="AR28" s="233">
        <v>14.2</v>
      </c>
      <c r="AS28" s="233">
        <v>12.2</v>
      </c>
      <c r="AT28" s="234">
        <v>16.5</v>
      </c>
      <c r="AU28" s="252">
        <v>9.1999999999999993</v>
      </c>
      <c r="AV28" s="253">
        <v>11.7</v>
      </c>
      <c r="AW28" s="253">
        <v>10.7</v>
      </c>
      <c r="AX28" s="254">
        <v>11.7</v>
      </c>
      <c r="AY28" s="2" t="s">
        <v>29</v>
      </c>
    </row>
    <row r="29" spans="1:51" x14ac:dyDescent="0.25">
      <c r="A29" s="2" t="s">
        <v>30</v>
      </c>
      <c r="B29" s="407">
        <v>37.799999999999997</v>
      </c>
      <c r="C29" s="23">
        <v>14.4</v>
      </c>
      <c r="D29" s="24">
        <v>14.9</v>
      </c>
      <c r="E29" s="24">
        <v>14.5</v>
      </c>
      <c r="F29" s="25">
        <v>14.9</v>
      </c>
      <c r="G29" s="46">
        <v>18.2</v>
      </c>
      <c r="H29" s="47">
        <v>16.5</v>
      </c>
      <c r="I29" s="47">
        <v>16.5</v>
      </c>
      <c r="J29" s="48">
        <v>18.2</v>
      </c>
      <c r="K29" s="67">
        <v>17.3</v>
      </c>
      <c r="L29" s="68">
        <v>22.3</v>
      </c>
      <c r="M29" s="68">
        <v>20</v>
      </c>
      <c r="N29" s="69">
        <v>22.3</v>
      </c>
      <c r="O29" s="88">
        <v>22.5</v>
      </c>
      <c r="P29" s="89">
        <v>25.7</v>
      </c>
      <c r="Q29" s="89">
        <v>26.7</v>
      </c>
      <c r="R29" s="90">
        <v>26.7</v>
      </c>
      <c r="S29" s="109">
        <v>28.5</v>
      </c>
      <c r="T29" s="110">
        <v>28</v>
      </c>
      <c r="U29" s="110">
        <v>32</v>
      </c>
      <c r="V29" s="111">
        <v>32</v>
      </c>
      <c r="W29" s="130">
        <v>32.700000000000003</v>
      </c>
      <c r="X29" s="131">
        <v>32</v>
      </c>
      <c r="Y29" s="131">
        <v>34</v>
      </c>
      <c r="Z29" s="132">
        <v>34</v>
      </c>
      <c r="AA29" s="151">
        <v>31</v>
      </c>
      <c r="AB29" s="152">
        <v>36.4</v>
      </c>
      <c r="AC29" s="152">
        <v>35.200000000000003</v>
      </c>
      <c r="AD29" s="153">
        <v>36.4</v>
      </c>
      <c r="AE29" s="172">
        <v>37.799999999999997</v>
      </c>
      <c r="AF29" s="173">
        <v>36.200000000000003</v>
      </c>
      <c r="AG29" s="173">
        <v>35.5</v>
      </c>
      <c r="AH29" s="174">
        <v>37.799999999999997</v>
      </c>
      <c r="AI29" s="178">
        <v>29.4</v>
      </c>
      <c r="AJ29" s="194">
        <v>30.4</v>
      </c>
      <c r="AK29" s="194">
        <v>30.1</v>
      </c>
      <c r="AL29" s="195">
        <v>30.4</v>
      </c>
      <c r="AM29" s="214">
        <v>24</v>
      </c>
      <c r="AN29" s="215">
        <v>26.5</v>
      </c>
      <c r="AO29" s="215">
        <v>22.1</v>
      </c>
      <c r="AP29" s="216">
        <v>26.5</v>
      </c>
      <c r="AQ29" s="235">
        <v>18.8</v>
      </c>
      <c r="AR29" s="236">
        <v>15.8</v>
      </c>
      <c r="AS29" s="236">
        <v>16.8</v>
      </c>
      <c r="AT29" s="237">
        <v>18.8</v>
      </c>
      <c r="AU29" s="255">
        <v>15.4</v>
      </c>
      <c r="AV29" s="256">
        <v>14.4</v>
      </c>
      <c r="AW29" s="256">
        <v>14.1</v>
      </c>
      <c r="AX29" s="257">
        <v>15.4</v>
      </c>
      <c r="AY29" s="2" t="s">
        <v>30</v>
      </c>
    </row>
    <row r="30" spans="1:51" x14ac:dyDescent="0.25">
      <c r="A30" s="2" t="s">
        <v>39</v>
      </c>
      <c r="B30" s="407">
        <v>2003</v>
      </c>
      <c r="C30" s="23">
        <v>2007</v>
      </c>
      <c r="D30" s="24">
        <v>2007</v>
      </c>
      <c r="E30" s="24">
        <v>2002</v>
      </c>
      <c r="F30" s="25">
        <v>2007</v>
      </c>
      <c r="G30" s="46">
        <v>2004</v>
      </c>
      <c r="H30" s="47">
        <v>2007</v>
      </c>
      <c r="I30" s="47">
        <v>2008</v>
      </c>
      <c r="J30" s="48">
        <v>2004</v>
      </c>
      <c r="K30" s="67">
        <v>2003</v>
      </c>
      <c r="L30" s="68">
        <v>2005</v>
      </c>
      <c r="M30" s="68">
        <v>2003</v>
      </c>
      <c r="N30" s="69">
        <v>2005</v>
      </c>
      <c r="O30" s="88">
        <v>2001</v>
      </c>
      <c r="P30" s="89">
        <v>2007</v>
      </c>
      <c r="Q30" s="89">
        <v>2007</v>
      </c>
      <c r="R30" s="90">
        <v>2007</v>
      </c>
      <c r="S30" s="109">
        <v>2005</v>
      </c>
      <c r="T30" s="110">
        <v>2001</v>
      </c>
      <c r="U30" s="110">
        <v>2005</v>
      </c>
      <c r="V30" s="111">
        <v>2005</v>
      </c>
      <c r="W30" s="130">
        <v>2004</v>
      </c>
      <c r="X30" s="131">
        <v>2006</v>
      </c>
      <c r="Y30" s="131">
        <v>2001</v>
      </c>
      <c r="Z30" s="132">
        <v>2001</v>
      </c>
      <c r="AA30" s="151">
        <v>2001</v>
      </c>
      <c r="AB30" s="152">
        <v>2006</v>
      </c>
      <c r="AC30" s="152">
        <v>2006</v>
      </c>
      <c r="AD30" s="153">
        <v>2006</v>
      </c>
      <c r="AE30" s="172">
        <v>2003</v>
      </c>
      <c r="AF30" s="173">
        <v>2003</v>
      </c>
      <c r="AG30" s="173">
        <v>2001</v>
      </c>
      <c r="AH30" s="174">
        <v>2003</v>
      </c>
      <c r="AI30" s="178">
        <v>2006</v>
      </c>
      <c r="AJ30" s="194">
        <v>2003</v>
      </c>
      <c r="AK30" s="194">
        <v>2003</v>
      </c>
      <c r="AL30" s="195">
        <v>2003</v>
      </c>
      <c r="AM30" s="214">
        <v>2005</v>
      </c>
      <c r="AN30" s="215">
        <v>2001</v>
      </c>
      <c r="AO30" s="215">
        <v>2005</v>
      </c>
      <c r="AP30" s="216">
        <v>2001</v>
      </c>
      <c r="AQ30" s="235">
        <v>2005</v>
      </c>
      <c r="AR30" s="236">
        <v>2006</v>
      </c>
      <c r="AS30" s="236">
        <v>2006</v>
      </c>
      <c r="AT30" s="237">
        <v>2005</v>
      </c>
      <c r="AU30" s="255">
        <v>2006</v>
      </c>
      <c r="AV30" s="256">
        <v>2003</v>
      </c>
      <c r="AW30" s="256">
        <v>2002</v>
      </c>
      <c r="AX30" s="257">
        <v>2006</v>
      </c>
      <c r="AY30" s="2" t="s">
        <v>39</v>
      </c>
    </row>
    <row r="31" spans="1:51" s="8" customFormat="1" x14ac:dyDescent="0.25">
      <c r="A31" s="2" t="s">
        <v>46</v>
      </c>
      <c r="B31" s="406"/>
      <c r="C31" s="20">
        <v>2.6</v>
      </c>
      <c r="D31" s="21">
        <v>9</v>
      </c>
      <c r="E31" s="21">
        <v>4.7</v>
      </c>
      <c r="F31" s="22">
        <v>2.6</v>
      </c>
      <c r="G31" s="43">
        <v>7.6</v>
      </c>
      <c r="H31" s="44">
        <v>2.9</v>
      </c>
      <c r="I31" s="44">
        <v>11.1</v>
      </c>
      <c r="J31" s="45">
        <v>2.9</v>
      </c>
      <c r="K31" s="64">
        <v>8.3000000000000007</v>
      </c>
      <c r="L31" s="65">
        <v>8.5</v>
      </c>
      <c r="M31" s="65">
        <v>6.9</v>
      </c>
      <c r="N31" s="66">
        <v>6.9</v>
      </c>
      <c r="O31" s="85">
        <v>7.8</v>
      </c>
      <c r="P31" s="86">
        <v>12.9</v>
      </c>
      <c r="Q31" s="86">
        <v>14.3</v>
      </c>
      <c r="R31" s="87">
        <v>7.8</v>
      </c>
      <c r="S31" s="106">
        <v>16.3</v>
      </c>
      <c r="T31" s="107">
        <v>16.899999999999999</v>
      </c>
      <c r="U31" s="107">
        <v>18.399999999999999</v>
      </c>
      <c r="V31" s="108">
        <v>16.3</v>
      </c>
      <c r="W31" s="127">
        <v>15.6</v>
      </c>
      <c r="X31" s="128">
        <v>15.9</v>
      </c>
      <c r="Y31" s="128">
        <v>19.3</v>
      </c>
      <c r="Z31" s="129">
        <v>15.6</v>
      </c>
      <c r="AA31" s="148">
        <v>19.399999999999999</v>
      </c>
      <c r="AB31" s="149">
        <v>19.600000000000001</v>
      </c>
      <c r="AC31" s="149">
        <v>20.3</v>
      </c>
      <c r="AD31" s="150">
        <v>19.399999999999999</v>
      </c>
      <c r="AE31" s="169">
        <v>21</v>
      </c>
      <c r="AF31" s="170">
        <v>20.3</v>
      </c>
      <c r="AG31" s="170">
        <v>17.600000000000001</v>
      </c>
      <c r="AH31" s="171">
        <v>17.600000000000001</v>
      </c>
      <c r="AI31" s="191">
        <v>17.3</v>
      </c>
      <c r="AJ31" s="192">
        <v>17</v>
      </c>
      <c r="AK31" s="192">
        <v>15.8</v>
      </c>
      <c r="AL31" s="193">
        <v>15.8</v>
      </c>
      <c r="AM31" s="211">
        <v>11.4</v>
      </c>
      <c r="AN31" s="212">
        <v>13.8</v>
      </c>
      <c r="AO31" s="212">
        <v>6.7</v>
      </c>
      <c r="AP31" s="213">
        <v>6.7</v>
      </c>
      <c r="AQ31" s="232">
        <v>10.1</v>
      </c>
      <c r="AR31" s="233">
        <v>9.1</v>
      </c>
      <c r="AS31" s="233">
        <v>3.9</v>
      </c>
      <c r="AT31" s="234">
        <v>3.9</v>
      </c>
      <c r="AU31" s="252">
        <v>2.5</v>
      </c>
      <c r="AV31" s="253">
        <v>1</v>
      </c>
      <c r="AW31" s="253">
        <v>0.6</v>
      </c>
      <c r="AX31" s="254">
        <v>0.6</v>
      </c>
      <c r="AY31" s="2" t="s">
        <v>46</v>
      </c>
    </row>
    <row r="32" spans="1:51" x14ac:dyDescent="0.25">
      <c r="A32" s="2" t="s">
        <v>47</v>
      </c>
      <c r="B32" s="407">
        <v>-2.4</v>
      </c>
      <c r="C32" s="23">
        <v>-2.4</v>
      </c>
      <c r="D32" s="24">
        <v>0.6</v>
      </c>
      <c r="E32" s="24">
        <v>0.6</v>
      </c>
      <c r="F32" s="25">
        <v>-2.4</v>
      </c>
      <c r="G32" s="46">
        <v>1.2</v>
      </c>
      <c r="H32" s="47">
        <v>1.9</v>
      </c>
      <c r="I32" s="47">
        <v>0.6</v>
      </c>
      <c r="J32" s="48">
        <v>0.6</v>
      </c>
      <c r="K32" s="67">
        <v>0.3</v>
      </c>
      <c r="L32" s="68">
        <v>3</v>
      </c>
      <c r="M32" s="68">
        <v>6.9</v>
      </c>
      <c r="N32" s="69">
        <v>0.3</v>
      </c>
      <c r="O32" s="88">
        <v>7.5</v>
      </c>
      <c r="P32" s="89">
        <v>8.5</v>
      </c>
      <c r="Q32" s="89">
        <v>11.5</v>
      </c>
      <c r="R32" s="90">
        <v>7.5</v>
      </c>
      <c r="S32" s="109">
        <v>8.5</v>
      </c>
      <c r="T32" s="110">
        <v>11.7</v>
      </c>
      <c r="U32" s="110">
        <v>12.8</v>
      </c>
      <c r="V32" s="111">
        <v>8.5</v>
      </c>
      <c r="W32" s="130">
        <v>13</v>
      </c>
      <c r="X32" s="131">
        <v>15.9</v>
      </c>
      <c r="Y32" s="131">
        <v>16.399999999999999</v>
      </c>
      <c r="Z32" s="132">
        <v>13</v>
      </c>
      <c r="AA32" s="151">
        <v>14</v>
      </c>
      <c r="AB32" s="152">
        <v>16</v>
      </c>
      <c r="AC32" s="152">
        <v>17.3</v>
      </c>
      <c r="AD32" s="153">
        <v>14</v>
      </c>
      <c r="AE32" s="172">
        <v>18.5</v>
      </c>
      <c r="AF32" s="173">
        <v>16.7</v>
      </c>
      <c r="AG32" s="173">
        <v>16.7</v>
      </c>
      <c r="AH32" s="174">
        <v>16.7</v>
      </c>
      <c r="AI32" s="178">
        <v>16</v>
      </c>
      <c r="AJ32" s="194">
        <v>14.5</v>
      </c>
      <c r="AK32" s="194">
        <v>14</v>
      </c>
      <c r="AL32" s="195">
        <v>14</v>
      </c>
      <c r="AM32" s="214">
        <v>11.4</v>
      </c>
      <c r="AN32" s="215">
        <v>10</v>
      </c>
      <c r="AO32" s="215">
        <v>6.7</v>
      </c>
      <c r="AP32" s="216">
        <v>6.7</v>
      </c>
      <c r="AQ32" s="235">
        <v>4</v>
      </c>
      <c r="AR32" s="236">
        <v>2.2999999999999998</v>
      </c>
      <c r="AS32" s="236">
        <v>3.9</v>
      </c>
      <c r="AT32" s="237">
        <v>2.2999999999999998</v>
      </c>
      <c r="AU32" s="255">
        <v>0.9</v>
      </c>
      <c r="AV32" s="256">
        <v>-0.2</v>
      </c>
      <c r="AW32" s="256">
        <v>0</v>
      </c>
      <c r="AX32" s="257">
        <v>-0.2</v>
      </c>
      <c r="AY32" s="2" t="s">
        <v>47</v>
      </c>
    </row>
    <row r="33" spans="1:51" x14ac:dyDescent="0.25">
      <c r="A33" s="2" t="s">
        <v>39</v>
      </c>
      <c r="B33" s="407">
        <v>2003</v>
      </c>
      <c r="C33" s="23">
        <v>2003</v>
      </c>
      <c r="D33" s="24">
        <v>2003</v>
      </c>
      <c r="E33" s="24">
        <v>2006</v>
      </c>
      <c r="F33" s="25">
        <v>2003</v>
      </c>
      <c r="G33" s="46">
        <v>2007</v>
      </c>
      <c r="H33" s="47">
        <v>2003</v>
      </c>
      <c r="I33" s="47">
        <v>2005</v>
      </c>
      <c r="J33" s="48">
        <v>2005</v>
      </c>
      <c r="K33" s="67">
        <v>2005</v>
      </c>
      <c r="L33" s="68">
        <v>2001</v>
      </c>
      <c r="M33" s="68">
        <v>2008</v>
      </c>
      <c r="N33" s="69">
        <v>2005</v>
      </c>
      <c r="O33" s="88">
        <v>2005</v>
      </c>
      <c r="P33" s="89">
        <v>2001</v>
      </c>
      <c r="Q33" s="89">
        <v>2002</v>
      </c>
      <c r="R33" s="90">
        <v>2005</v>
      </c>
      <c r="S33" s="109">
        <v>2001</v>
      </c>
      <c r="T33" s="110">
        <v>2005</v>
      </c>
      <c r="U33" s="110">
        <v>2006</v>
      </c>
      <c r="V33" s="111">
        <v>2001</v>
      </c>
      <c r="W33" s="130">
        <v>2001</v>
      </c>
      <c r="X33" s="131">
        <v>2008</v>
      </c>
      <c r="Y33" s="131">
        <v>2007</v>
      </c>
      <c r="Z33" s="132">
        <v>2001</v>
      </c>
      <c r="AA33" s="151">
        <v>2002</v>
      </c>
      <c r="AB33" s="152">
        <v>2001</v>
      </c>
      <c r="AC33" s="152">
        <v>2007</v>
      </c>
      <c r="AD33" s="153">
        <v>2002</v>
      </c>
      <c r="AE33" s="172">
        <v>2001</v>
      </c>
      <c r="AF33" s="173">
        <v>2007</v>
      </c>
      <c r="AG33" s="173">
        <v>2004</v>
      </c>
      <c r="AH33" s="174">
        <v>2007</v>
      </c>
      <c r="AI33" s="178">
        <v>2001</v>
      </c>
      <c r="AJ33" s="194">
        <v>2001</v>
      </c>
      <c r="AK33" s="194">
        <v>2001</v>
      </c>
      <c r="AL33" s="195">
        <v>2001</v>
      </c>
      <c r="AM33" s="214">
        <v>2008</v>
      </c>
      <c r="AN33" s="215">
        <v>2002</v>
      </c>
      <c r="AO33" s="215">
        <v>2008</v>
      </c>
      <c r="AP33" s="216">
        <v>2008</v>
      </c>
      <c r="AQ33" s="235">
        <v>2001</v>
      </c>
      <c r="AR33" s="236">
        <v>2005</v>
      </c>
      <c r="AS33" s="236">
        <v>2008</v>
      </c>
      <c r="AT33" s="237">
        <v>2005</v>
      </c>
      <c r="AU33" s="255">
        <v>2002</v>
      </c>
      <c r="AV33" s="256">
        <v>2004</v>
      </c>
      <c r="AW33" s="256">
        <v>2001</v>
      </c>
      <c r="AX33" s="257">
        <v>2004</v>
      </c>
      <c r="AY33" s="2" t="s">
        <v>39</v>
      </c>
    </row>
    <row r="34" spans="1:51" s="8" customFormat="1" x14ac:dyDescent="0.25">
      <c r="A34" s="2" t="s">
        <v>36</v>
      </c>
      <c r="B34" s="406">
        <f t="shared" ref="B34:B39" si="1">SUM(F34,J34,N34,R34,V34,Z34,AD34,AH34,AL34,AP34,AT34,AX34)</f>
        <v>0</v>
      </c>
      <c r="C34" s="20">
        <v>0</v>
      </c>
      <c r="D34" s="21">
        <v>0</v>
      </c>
      <c r="E34" s="21">
        <v>0</v>
      </c>
      <c r="F34" s="22">
        <v>0</v>
      </c>
      <c r="G34" s="43">
        <v>0</v>
      </c>
      <c r="H34" s="44">
        <v>0</v>
      </c>
      <c r="I34" s="44">
        <v>0</v>
      </c>
      <c r="J34" s="45">
        <v>0</v>
      </c>
      <c r="K34" s="64">
        <v>0</v>
      </c>
      <c r="L34" s="65">
        <v>0</v>
      </c>
      <c r="M34" s="65">
        <v>0</v>
      </c>
      <c r="N34" s="66">
        <v>0</v>
      </c>
      <c r="O34" s="85">
        <v>0</v>
      </c>
      <c r="P34" s="86">
        <v>0</v>
      </c>
      <c r="Q34" s="86">
        <v>0</v>
      </c>
      <c r="R34" s="87">
        <v>0</v>
      </c>
      <c r="S34" s="106">
        <v>0</v>
      </c>
      <c r="T34" s="107">
        <v>0</v>
      </c>
      <c r="U34" s="107">
        <v>0</v>
      </c>
      <c r="V34" s="108">
        <v>0</v>
      </c>
      <c r="W34" s="127">
        <v>0</v>
      </c>
      <c r="X34" s="128">
        <v>0</v>
      </c>
      <c r="Y34" s="128">
        <v>0</v>
      </c>
      <c r="Z34" s="129">
        <v>0</v>
      </c>
      <c r="AA34" s="148">
        <v>0</v>
      </c>
      <c r="AB34" s="149">
        <v>0</v>
      </c>
      <c r="AC34" s="149">
        <v>0</v>
      </c>
      <c r="AD34" s="150">
        <v>0</v>
      </c>
      <c r="AE34" s="169">
        <v>0</v>
      </c>
      <c r="AF34" s="170">
        <v>0</v>
      </c>
      <c r="AG34" s="170">
        <v>0</v>
      </c>
      <c r="AH34" s="171">
        <v>0</v>
      </c>
      <c r="AI34" s="191">
        <v>0</v>
      </c>
      <c r="AJ34" s="192">
        <v>0</v>
      </c>
      <c r="AK34" s="192">
        <v>0</v>
      </c>
      <c r="AL34" s="193">
        <v>0</v>
      </c>
      <c r="AM34" s="211">
        <v>0</v>
      </c>
      <c r="AN34" s="212">
        <v>0</v>
      </c>
      <c r="AO34" s="212">
        <v>0</v>
      </c>
      <c r="AP34" s="213">
        <v>0</v>
      </c>
      <c r="AQ34" s="232">
        <v>0</v>
      </c>
      <c r="AR34" s="233">
        <v>0</v>
      </c>
      <c r="AS34" s="233">
        <v>0</v>
      </c>
      <c r="AT34" s="234">
        <v>0</v>
      </c>
      <c r="AU34" s="252">
        <v>0</v>
      </c>
      <c r="AV34" s="253">
        <v>0</v>
      </c>
      <c r="AW34" s="253">
        <v>0</v>
      </c>
      <c r="AX34" s="254">
        <v>0</v>
      </c>
      <c r="AY34" s="2" t="s">
        <v>36</v>
      </c>
    </row>
    <row r="35" spans="1:51" x14ac:dyDescent="0.25">
      <c r="A35" s="2" t="s">
        <v>37</v>
      </c>
      <c r="B35" s="406">
        <f t="shared" si="1"/>
        <v>1.1425714285714286</v>
      </c>
      <c r="C35" s="23">
        <v>0.7142857142857143</v>
      </c>
      <c r="D35" s="24">
        <v>0</v>
      </c>
      <c r="E35" s="24">
        <v>0</v>
      </c>
      <c r="F35" s="25">
        <v>0.7142857142857143</v>
      </c>
      <c r="G35" s="46">
        <v>0</v>
      </c>
      <c r="H35" s="47">
        <v>0</v>
      </c>
      <c r="I35" s="47">
        <v>0</v>
      </c>
      <c r="J35" s="48">
        <v>0</v>
      </c>
      <c r="K35" s="67">
        <v>0</v>
      </c>
      <c r="L35" s="68">
        <v>0</v>
      </c>
      <c r="M35" s="68">
        <v>0</v>
      </c>
      <c r="N35" s="69">
        <v>0</v>
      </c>
      <c r="O35" s="88">
        <v>0</v>
      </c>
      <c r="P35" s="89">
        <v>0</v>
      </c>
      <c r="Q35" s="89">
        <v>0</v>
      </c>
      <c r="R35" s="90">
        <v>0</v>
      </c>
      <c r="S35" s="109">
        <v>0</v>
      </c>
      <c r="T35" s="110">
        <v>0</v>
      </c>
      <c r="U35" s="110">
        <v>0</v>
      </c>
      <c r="V35" s="111">
        <v>0</v>
      </c>
      <c r="W35" s="130">
        <v>0</v>
      </c>
      <c r="X35" s="131">
        <v>0</v>
      </c>
      <c r="Y35" s="131">
        <v>0</v>
      </c>
      <c r="Z35" s="132">
        <v>0</v>
      </c>
      <c r="AA35" s="151">
        <v>0</v>
      </c>
      <c r="AB35" s="152">
        <v>0</v>
      </c>
      <c r="AC35" s="152">
        <v>0</v>
      </c>
      <c r="AD35" s="153">
        <v>0</v>
      </c>
      <c r="AE35" s="172">
        <v>0</v>
      </c>
      <c r="AF35" s="173">
        <v>0</v>
      </c>
      <c r="AG35" s="173">
        <v>0</v>
      </c>
      <c r="AH35" s="174">
        <v>0</v>
      </c>
      <c r="AI35" s="178">
        <v>0</v>
      </c>
      <c r="AJ35" s="194">
        <v>0</v>
      </c>
      <c r="AK35" s="194">
        <v>0</v>
      </c>
      <c r="AL35" s="195">
        <v>0</v>
      </c>
      <c r="AM35" s="214">
        <v>0</v>
      </c>
      <c r="AN35" s="215">
        <v>0</v>
      </c>
      <c r="AO35" s="215">
        <v>0</v>
      </c>
      <c r="AP35" s="216">
        <v>0</v>
      </c>
      <c r="AQ35" s="235">
        <v>0</v>
      </c>
      <c r="AR35" s="236">
        <v>0</v>
      </c>
      <c r="AS35" s="236">
        <v>0</v>
      </c>
      <c r="AT35" s="237">
        <v>0</v>
      </c>
      <c r="AU35" s="255">
        <v>0</v>
      </c>
      <c r="AV35" s="256">
        <v>0.2857142857142857</v>
      </c>
      <c r="AW35" s="256">
        <v>0.14314285714285716</v>
      </c>
      <c r="AX35" s="257">
        <v>0.42828571428571433</v>
      </c>
      <c r="AY35" s="2" t="s">
        <v>37</v>
      </c>
    </row>
    <row r="36" spans="1:51" s="8" customFormat="1" x14ac:dyDescent="0.25">
      <c r="A36" s="2" t="s">
        <v>34</v>
      </c>
      <c r="B36" s="406">
        <f t="shared" si="1"/>
        <v>24</v>
      </c>
      <c r="C36" s="20">
        <v>0</v>
      </c>
      <c r="D36" s="21">
        <v>0</v>
      </c>
      <c r="E36" s="21">
        <v>0</v>
      </c>
      <c r="F36" s="22">
        <v>0</v>
      </c>
      <c r="G36" s="43">
        <v>0</v>
      </c>
      <c r="H36" s="44">
        <v>0</v>
      </c>
      <c r="I36" s="44">
        <v>0</v>
      </c>
      <c r="J36" s="45">
        <v>0</v>
      </c>
      <c r="K36" s="64">
        <v>0</v>
      </c>
      <c r="L36" s="65">
        <v>0</v>
      </c>
      <c r="M36" s="65">
        <v>0</v>
      </c>
      <c r="N36" s="66">
        <v>0</v>
      </c>
      <c r="O36" s="85">
        <v>0</v>
      </c>
      <c r="P36" s="86">
        <v>0</v>
      </c>
      <c r="Q36" s="86">
        <v>0</v>
      </c>
      <c r="R36" s="87">
        <v>0</v>
      </c>
      <c r="S36" s="106">
        <v>3</v>
      </c>
      <c r="T36" s="107">
        <v>4</v>
      </c>
      <c r="U36" s="107">
        <v>0</v>
      </c>
      <c r="V36" s="108">
        <v>7</v>
      </c>
      <c r="W36" s="127">
        <v>2</v>
      </c>
      <c r="X36" s="128">
        <v>0</v>
      </c>
      <c r="Y36" s="128">
        <v>1</v>
      </c>
      <c r="Z36" s="129">
        <v>3</v>
      </c>
      <c r="AA36" s="148">
        <v>0</v>
      </c>
      <c r="AB36" s="149">
        <v>0</v>
      </c>
      <c r="AC36" s="149">
        <v>8</v>
      </c>
      <c r="AD36" s="150">
        <v>8</v>
      </c>
      <c r="AE36" s="169">
        <v>2</v>
      </c>
      <c r="AF36" s="170">
        <v>0</v>
      </c>
      <c r="AG36" s="170">
        <v>2</v>
      </c>
      <c r="AH36" s="171">
        <v>4</v>
      </c>
      <c r="AI36" s="191">
        <v>1</v>
      </c>
      <c r="AJ36" s="192">
        <v>1</v>
      </c>
      <c r="AK36" s="192">
        <v>0</v>
      </c>
      <c r="AL36" s="193">
        <v>2</v>
      </c>
      <c r="AM36" s="211">
        <v>0</v>
      </c>
      <c r="AN36" s="212">
        <v>0</v>
      </c>
      <c r="AO36" s="212">
        <v>0</v>
      </c>
      <c r="AP36" s="213">
        <v>0</v>
      </c>
      <c r="AQ36" s="232">
        <v>0</v>
      </c>
      <c r="AR36" s="233">
        <v>0</v>
      </c>
      <c r="AS36" s="233">
        <v>0</v>
      </c>
      <c r="AT36" s="234">
        <v>0</v>
      </c>
      <c r="AU36" s="252">
        <v>0</v>
      </c>
      <c r="AV36" s="253">
        <v>0</v>
      </c>
      <c r="AW36" s="253">
        <v>0</v>
      </c>
      <c r="AX36" s="254">
        <v>0</v>
      </c>
      <c r="AY36" s="2" t="s">
        <v>34</v>
      </c>
    </row>
    <row r="37" spans="1:51" x14ac:dyDescent="0.25">
      <c r="A37" s="2" t="s">
        <v>31</v>
      </c>
      <c r="B37" s="406">
        <f t="shared" si="1"/>
        <v>33.428571428571431</v>
      </c>
      <c r="C37" s="23">
        <v>0</v>
      </c>
      <c r="D37" s="24">
        <v>0</v>
      </c>
      <c r="E37" s="24">
        <v>0</v>
      </c>
      <c r="F37" s="25">
        <v>0</v>
      </c>
      <c r="G37" s="46">
        <v>0</v>
      </c>
      <c r="H37" s="47">
        <v>0</v>
      </c>
      <c r="I37" s="47">
        <v>0</v>
      </c>
      <c r="J37" s="48">
        <v>0</v>
      </c>
      <c r="K37" s="67">
        <v>0</v>
      </c>
      <c r="L37" s="68">
        <v>0</v>
      </c>
      <c r="M37" s="68">
        <v>0</v>
      </c>
      <c r="N37" s="69">
        <v>0</v>
      </c>
      <c r="O37" s="88">
        <v>0</v>
      </c>
      <c r="P37" s="89">
        <v>0.2857142857142857</v>
      </c>
      <c r="Q37" s="89">
        <v>0.2857142857142857</v>
      </c>
      <c r="R37" s="90">
        <v>0.5714285714285714</v>
      </c>
      <c r="S37" s="109">
        <v>0.42857142857142855</v>
      </c>
      <c r="T37" s="110">
        <v>1</v>
      </c>
      <c r="U37" s="110">
        <v>1.5714285714285714</v>
      </c>
      <c r="V37" s="111">
        <v>3</v>
      </c>
      <c r="W37" s="130">
        <v>1.1428571428571428</v>
      </c>
      <c r="X37" s="131">
        <v>2</v>
      </c>
      <c r="Y37" s="131">
        <v>2.5714285714285716</v>
      </c>
      <c r="Z37" s="132">
        <v>5.7142857142857144</v>
      </c>
      <c r="AA37" s="151">
        <v>2</v>
      </c>
      <c r="AB37" s="152">
        <v>4.4285714285714288</v>
      </c>
      <c r="AC37" s="152">
        <v>4.5714285714285712</v>
      </c>
      <c r="AD37" s="153">
        <v>11</v>
      </c>
      <c r="AE37" s="172">
        <v>4</v>
      </c>
      <c r="AF37" s="173">
        <v>2.7142857142857144</v>
      </c>
      <c r="AG37" s="173">
        <v>2</v>
      </c>
      <c r="AH37" s="174">
        <v>8.7142857142857135</v>
      </c>
      <c r="AI37" s="178">
        <v>2.5714285714285716</v>
      </c>
      <c r="AJ37" s="194">
        <v>1.2857142857142858</v>
      </c>
      <c r="AK37" s="194">
        <v>0.42857142857142855</v>
      </c>
      <c r="AL37" s="195">
        <v>4.2857142857142856</v>
      </c>
      <c r="AM37" s="214">
        <v>0</v>
      </c>
      <c r="AN37" s="215">
        <v>0.14285714285714285</v>
      </c>
      <c r="AO37" s="215">
        <v>0</v>
      </c>
      <c r="AP37" s="216">
        <v>0.14285714285714285</v>
      </c>
      <c r="AQ37" s="235">
        <v>0</v>
      </c>
      <c r="AR37" s="236">
        <v>0</v>
      </c>
      <c r="AS37" s="236">
        <v>0</v>
      </c>
      <c r="AT37" s="237">
        <v>0</v>
      </c>
      <c r="AU37" s="255">
        <v>0</v>
      </c>
      <c r="AV37" s="256">
        <v>0</v>
      </c>
      <c r="AW37" s="256">
        <v>0</v>
      </c>
      <c r="AX37" s="257">
        <v>0</v>
      </c>
      <c r="AY37" s="2" t="s">
        <v>31</v>
      </c>
    </row>
    <row r="38" spans="1:51" s="8" customFormat="1" x14ac:dyDescent="0.25">
      <c r="A38" s="2" t="s">
        <v>35</v>
      </c>
      <c r="B38" s="406">
        <f t="shared" si="1"/>
        <v>3</v>
      </c>
      <c r="C38" s="20">
        <v>0</v>
      </c>
      <c r="D38" s="21">
        <v>0</v>
      </c>
      <c r="E38" s="21">
        <v>0</v>
      </c>
      <c r="F38" s="22">
        <v>0</v>
      </c>
      <c r="G38" s="43">
        <v>0</v>
      </c>
      <c r="H38" s="44">
        <v>0</v>
      </c>
      <c r="I38" s="44">
        <v>0</v>
      </c>
      <c r="J38" s="45">
        <v>0</v>
      </c>
      <c r="K38" s="64">
        <v>0</v>
      </c>
      <c r="L38" s="65">
        <v>0</v>
      </c>
      <c r="M38" s="65">
        <v>0</v>
      </c>
      <c r="N38" s="66">
        <v>0</v>
      </c>
      <c r="O38" s="85">
        <v>0</v>
      </c>
      <c r="P38" s="86">
        <v>0</v>
      </c>
      <c r="Q38" s="86">
        <v>0</v>
      </c>
      <c r="R38" s="87">
        <v>0</v>
      </c>
      <c r="S38" s="106">
        <v>0</v>
      </c>
      <c r="T38" s="107">
        <v>0</v>
      </c>
      <c r="U38" s="107">
        <v>0</v>
      </c>
      <c r="V38" s="108">
        <v>0</v>
      </c>
      <c r="W38" s="127">
        <v>0</v>
      </c>
      <c r="X38" s="128">
        <v>0</v>
      </c>
      <c r="Y38" s="128">
        <v>0</v>
      </c>
      <c r="Z38" s="129">
        <v>0</v>
      </c>
      <c r="AA38" s="148">
        <v>0</v>
      </c>
      <c r="AB38" s="149">
        <v>0</v>
      </c>
      <c r="AC38" s="149">
        <v>2</v>
      </c>
      <c r="AD38" s="150">
        <v>2</v>
      </c>
      <c r="AE38" s="169">
        <v>1</v>
      </c>
      <c r="AF38" s="170">
        <v>0</v>
      </c>
      <c r="AG38" s="170">
        <v>0</v>
      </c>
      <c r="AH38" s="171">
        <v>1</v>
      </c>
      <c r="AI38" s="191">
        <v>0</v>
      </c>
      <c r="AJ38" s="192">
        <v>0</v>
      </c>
      <c r="AK38" s="192">
        <v>0</v>
      </c>
      <c r="AL38" s="193">
        <v>0</v>
      </c>
      <c r="AM38" s="211">
        <v>0</v>
      </c>
      <c r="AN38" s="212">
        <v>0</v>
      </c>
      <c r="AO38" s="212">
        <v>0</v>
      </c>
      <c r="AP38" s="213">
        <v>0</v>
      </c>
      <c r="AQ38" s="232">
        <v>0</v>
      </c>
      <c r="AR38" s="233">
        <v>0</v>
      </c>
      <c r="AS38" s="233">
        <v>0</v>
      </c>
      <c r="AT38" s="234">
        <v>0</v>
      </c>
      <c r="AU38" s="252">
        <v>0</v>
      </c>
      <c r="AV38" s="253">
        <v>0</v>
      </c>
      <c r="AW38" s="253">
        <v>0</v>
      </c>
      <c r="AX38" s="254">
        <v>0</v>
      </c>
      <c r="AY38" s="2" t="s">
        <v>35</v>
      </c>
    </row>
    <row r="39" spans="1:51" x14ac:dyDescent="0.25">
      <c r="A39" s="2" t="s">
        <v>32</v>
      </c>
      <c r="B39" s="406">
        <f t="shared" si="1"/>
        <v>8.5714285714285712</v>
      </c>
      <c r="C39" s="23">
        <v>0</v>
      </c>
      <c r="D39" s="24">
        <v>0</v>
      </c>
      <c r="E39" s="24">
        <v>0</v>
      </c>
      <c r="F39" s="25">
        <v>0</v>
      </c>
      <c r="G39" s="46">
        <v>0</v>
      </c>
      <c r="H39" s="47">
        <v>0</v>
      </c>
      <c r="I39" s="47">
        <v>0</v>
      </c>
      <c r="J39" s="48">
        <v>0</v>
      </c>
      <c r="K39" s="67">
        <v>0</v>
      </c>
      <c r="L39" s="68">
        <v>0</v>
      </c>
      <c r="M39" s="68">
        <v>0</v>
      </c>
      <c r="N39" s="69">
        <v>0</v>
      </c>
      <c r="O39" s="88">
        <v>0</v>
      </c>
      <c r="P39" s="89">
        <v>0</v>
      </c>
      <c r="Q39" s="89">
        <v>0</v>
      </c>
      <c r="R39" s="90">
        <v>0</v>
      </c>
      <c r="S39" s="109">
        <v>0</v>
      </c>
      <c r="T39" s="110">
        <v>0</v>
      </c>
      <c r="U39" s="110">
        <v>0.14285714285714285</v>
      </c>
      <c r="V39" s="111">
        <v>0.14285714285714285</v>
      </c>
      <c r="W39" s="130">
        <v>0.14285714285714285</v>
      </c>
      <c r="X39" s="131">
        <v>0.5714285714285714</v>
      </c>
      <c r="Y39" s="131">
        <v>0.7142857142857143</v>
      </c>
      <c r="Z39" s="132">
        <v>1.4285714285714286</v>
      </c>
      <c r="AA39" s="151">
        <v>0.7142857142857143</v>
      </c>
      <c r="AB39" s="152">
        <v>1.2857142857142858</v>
      </c>
      <c r="AC39" s="152">
        <v>1.4285714285714286</v>
      </c>
      <c r="AD39" s="153">
        <v>3.4285714285714284</v>
      </c>
      <c r="AE39" s="172">
        <v>1.5714285714285714</v>
      </c>
      <c r="AF39" s="173">
        <v>1</v>
      </c>
      <c r="AG39" s="173">
        <v>0.7142857142857143</v>
      </c>
      <c r="AH39" s="174">
        <v>3.2857142857142856</v>
      </c>
      <c r="AI39" s="178">
        <v>0</v>
      </c>
      <c r="AJ39" s="194">
        <v>0.14285714285714285</v>
      </c>
      <c r="AK39" s="194">
        <v>0.14285714285714285</v>
      </c>
      <c r="AL39" s="195">
        <v>0.2857142857142857</v>
      </c>
      <c r="AM39" s="214">
        <v>0</v>
      </c>
      <c r="AN39" s="215">
        <v>0</v>
      </c>
      <c r="AO39" s="215">
        <v>0</v>
      </c>
      <c r="AP39" s="216">
        <v>0</v>
      </c>
      <c r="AQ39" s="235">
        <v>0</v>
      </c>
      <c r="AR39" s="236">
        <v>0</v>
      </c>
      <c r="AS39" s="236">
        <v>0</v>
      </c>
      <c r="AT39" s="237">
        <v>0</v>
      </c>
      <c r="AU39" s="255">
        <v>0</v>
      </c>
      <c r="AV39" s="256">
        <v>0</v>
      </c>
      <c r="AW39" s="256">
        <v>0</v>
      </c>
      <c r="AX39" s="257">
        <v>0</v>
      </c>
      <c r="AY39" s="2" t="s">
        <v>32</v>
      </c>
    </row>
    <row r="40" spans="1:51" ht="13.8" thickBot="1" x14ac:dyDescent="0.3">
      <c r="A40" s="6"/>
      <c r="B40" s="409"/>
      <c r="D40" s="27"/>
      <c r="E40" s="27"/>
      <c r="F40" s="28"/>
      <c r="G40" s="49"/>
      <c r="H40" s="50"/>
      <c r="I40" s="50"/>
      <c r="J40" s="51"/>
      <c r="K40" s="70"/>
      <c r="L40" s="71"/>
      <c r="M40" s="71"/>
      <c r="N40" s="72"/>
      <c r="O40" s="91"/>
      <c r="P40" s="92"/>
      <c r="Q40" s="92"/>
      <c r="R40" s="93"/>
      <c r="S40" s="112"/>
      <c r="T40" s="113"/>
      <c r="U40" s="113"/>
      <c r="V40" s="114"/>
      <c r="W40" s="133"/>
      <c r="X40" s="134"/>
      <c r="Y40" s="134"/>
      <c r="Z40" s="135"/>
      <c r="AA40" s="154"/>
      <c r="AB40" s="155"/>
      <c r="AC40" s="155"/>
      <c r="AD40" s="156"/>
      <c r="AE40" s="175"/>
      <c r="AF40" s="176"/>
      <c r="AG40" s="176"/>
      <c r="AH40" s="177"/>
      <c r="AI40" s="196"/>
      <c r="AJ40" s="197"/>
      <c r="AK40" s="197"/>
      <c r="AL40" s="198"/>
      <c r="AM40" s="217"/>
      <c r="AN40" s="218"/>
      <c r="AO40" s="218"/>
      <c r="AP40" s="219"/>
      <c r="AQ40" s="238"/>
      <c r="AR40" s="239"/>
      <c r="AS40" s="239"/>
      <c r="AT40" s="240"/>
      <c r="AU40" s="258"/>
      <c r="AV40" s="259"/>
      <c r="AW40" s="259"/>
      <c r="AX40" s="260"/>
      <c r="AY40" s="6"/>
    </row>
    <row r="41" spans="1:51" s="7" customFormat="1" ht="14.4" thickTop="1" thickBot="1" x14ac:dyDescent="0.3">
      <c r="A41" s="4" t="s">
        <v>33</v>
      </c>
      <c r="B41" s="410">
        <f t="shared" ref="B41:AX42" si="2">(B3+B22)/2</f>
        <v>11.35375</v>
      </c>
      <c r="C41" s="15">
        <f t="shared" si="2"/>
        <v>5.835</v>
      </c>
      <c r="D41" s="16">
        <f t="shared" si="2"/>
        <v>9.2050000000000001</v>
      </c>
      <c r="E41" s="29">
        <f t="shared" si="2"/>
        <v>6.2350000000000003</v>
      </c>
      <c r="F41" s="29">
        <f t="shared" si="2"/>
        <v>7.0649999999999995</v>
      </c>
      <c r="G41" s="37">
        <f t="shared" si="2"/>
        <v>6.38</v>
      </c>
      <c r="H41" s="38">
        <f t="shared" si="2"/>
        <v>3.8100000000000005</v>
      </c>
      <c r="I41" s="38">
        <f t="shared" si="2"/>
        <v>9.504999999999999</v>
      </c>
      <c r="J41" s="39">
        <f t="shared" si="2"/>
        <v>6.4600000000000009</v>
      </c>
      <c r="K41" s="58">
        <f t="shared" si="2"/>
        <v>7.2549999999999999</v>
      </c>
      <c r="L41" s="59">
        <f t="shared" si="2"/>
        <v>8.51</v>
      </c>
      <c r="M41" s="59">
        <f t="shared" si="2"/>
        <v>6.6099999999999994</v>
      </c>
      <c r="N41" s="60">
        <f t="shared" si="2"/>
        <v>7.4399999999999995</v>
      </c>
      <c r="O41" s="79">
        <f t="shared" si="2"/>
        <v>7.6350000000000007</v>
      </c>
      <c r="P41" s="80">
        <f t="shared" si="2"/>
        <v>8.7800000000000011</v>
      </c>
      <c r="Q41" s="80">
        <f t="shared" si="2"/>
        <v>13.045</v>
      </c>
      <c r="R41" s="81">
        <f t="shared" si="2"/>
        <v>9.8550000000000004</v>
      </c>
      <c r="S41" s="100">
        <f t="shared" si="2"/>
        <v>15.940000000000001</v>
      </c>
      <c r="T41" s="101">
        <f t="shared" si="2"/>
        <v>16.049999999999997</v>
      </c>
      <c r="U41" s="101">
        <f t="shared" si="2"/>
        <v>16.850000000000001</v>
      </c>
      <c r="V41" s="102">
        <f t="shared" si="2"/>
        <v>16.3</v>
      </c>
      <c r="W41" s="121">
        <f t="shared" si="2"/>
        <v>16.649999999999999</v>
      </c>
      <c r="X41" s="122">
        <f t="shared" si="2"/>
        <v>14.23</v>
      </c>
      <c r="Y41" s="122">
        <f t="shared" si="2"/>
        <v>17.75</v>
      </c>
      <c r="Z41" s="123">
        <f t="shared" si="2"/>
        <v>16.2</v>
      </c>
      <c r="AA41" s="142">
        <f t="shared" si="2"/>
        <v>17.2</v>
      </c>
      <c r="AB41" s="143">
        <f t="shared" si="2"/>
        <v>16.850000000000001</v>
      </c>
      <c r="AC41" s="143">
        <f t="shared" si="2"/>
        <v>19.899999999999999</v>
      </c>
      <c r="AD41" s="144">
        <f t="shared" si="2"/>
        <v>18.05</v>
      </c>
      <c r="AE41" s="163">
        <f t="shared" si="2"/>
        <v>19.2</v>
      </c>
      <c r="AF41" s="164">
        <f t="shared" si="2"/>
        <v>17.45</v>
      </c>
      <c r="AG41" s="164">
        <f t="shared" si="2"/>
        <v>17.7</v>
      </c>
      <c r="AH41" s="165">
        <f t="shared" si="2"/>
        <v>18.100000000000001</v>
      </c>
      <c r="AI41" s="185">
        <f t="shared" si="2"/>
        <v>16.75</v>
      </c>
      <c r="AJ41" s="186">
        <f t="shared" si="2"/>
        <v>13.32</v>
      </c>
      <c r="AK41" s="186">
        <f t="shared" si="2"/>
        <v>12.74</v>
      </c>
      <c r="AL41" s="187">
        <f t="shared" si="2"/>
        <v>14.260000000000002</v>
      </c>
      <c r="AM41" s="205">
        <f t="shared" si="2"/>
        <v>12.115</v>
      </c>
      <c r="AN41" s="206">
        <f t="shared" si="2"/>
        <v>13.125</v>
      </c>
      <c r="AO41" s="206">
        <f t="shared" si="2"/>
        <v>8.5749999999999993</v>
      </c>
      <c r="AP41" s="207">
        <f t="shared" si="2"/>
        <v>11.17</v>
      </c>
      <c r="AQ41" s="226">
        <f t="shared" si="2"/>
        <v>9.69</v>
      </c>
      <c r="AR41" s="227">
        <f t="shared" si="2"/>
        <v>9.4349999999999987</v>
      </c>
      <c r="AS41" s="227">
        <f t="shared" si="2"/>
        <v>4.5449999999999999</v>
      </c>
      <c r="AT41" s="228">
        <f t="shared" si="2"/>
        <v>7.9</v>
      </c>
      <c r="AU41" s="247">
        <f t="shared" si="2"/>
        <v>3.9750000000000001</v>
      </c>
      <c r="AV41" s="248">
        <f t="shared" si="2"/>
        <v>3.2250000000000001</v>
      </c>
      <c r="AW41" s="248">
        <f t="shared" si="2"/>
        <v>3.165</v>
      </c>
      <c r="AX41" s="248">
        <f t="shared" si="2"/>
        <v>3.4449999999999998</v>
      </c>
      <c r="AY41" s="261" t="s">
        <v>33</v>
      </c>
    </row>
    <row r="42" spans="1:51" ht="13.8" thickTop="1" x14ac:dyDescent="0.25">
      <c r="A42" s="2" t="s">
        <v>43</v>
      </c>
      <c r="B42" s="410">
        <f t="shared" si="2"/>
        <v>11.408130952380953</v>
      </c>
      <c r="C42" s="23">
        <f t="shared" si="2"/>
        <v>4.9021428571428576</v>
      </c>
      <c r="D42" s="24">
        <f t="shared" si="2"/>
        <v>5.5828571428571436</v>
      </c>
      <c r="E42" s="30">
        <f t="shared" si="2"/>
        <v>4.7134999999999998</v>
      </c>
      <c r="F42" s="30">
        <f t="shared" si="2"/>
        <v>5.0547142857142848</v>
      </c>
      <c r="G42" s="46">
        <f t="shared" si="2"/>
        <v>6.137142857142857</v>
      </c>
      <c r="H42" s="47">
        <f t="shared" si="2"/>
        <v>5.2471428571428564</v>
      </c>
      <c r="I42" s="47">
        <f t="shared" si="2"/>
        <v>4.1014285714285714</v>
      </c>
      <c r="J42" s="48">
        <f t="shared" si="2"/>
        <v>5.1974285714285706</v>
      </c>
      <c r="K42" s="67">
        <f t="shared" si="2"/>
        <v>5.5221428571428568</v>
      </c>
      <c r="L42" s="68">
        <f t="shared" si="2"/>
        <v>7.5942857142857134</v>
      </c>
      <c r="M42" s="68">
        <f t="shared" si="2"/>
        <v>9.0399999999999991</v>
      </c>
      <c r="N42" s="69">
        <f t="shared" si="2"/>
        <v>7.4442857142857148</v>
      </c>
      <c r="O42" s="88">
        <f t="shared" si="2"/>
        <v>9.1028571428571432</v>
      </c>
      <c r="P42" s="89">
        <f t="shared" si="2"/>
        <v>10.153571428571428</v>
      </c>
      <c r="Q42" s="89">
        <f t="shared" si="2"/>
        <v>12.605000000000002</v>
      </c>
      <c r="R42" s="90">
        <f t="shared" si="2"/>
        <v>10.549999999999999</v>
      </c>
      <c r="S42" s="109">
        <f t="shared" si="2"/>
        <v>12.207142857142857</v>
      </c>
      <c r="T42" s="110">
        <f t="shared" si="2"/>
        <v>13.690000000000001</v>
      </c>
      <c r="U42" s="110">
        <f t="shared" si="2"/>
        <v>14.330714285714285</v>
      </c>
      <c r="V42" s="111">
        <f t="shared" si="2"/>
        <v>13.500714285714288</v>
      </c>
      <c r="W42" s="130">
        <f t="shared" si="2"/>
        <v>15.717142857142857</v>
      </c>
      <c r="X42" s="131">
        <f t="shared" si="2"/>
        <v>17.13</v>
      </c>
      <c r="Y42" s="131">
        <f t="shared" si="2"/>
        <v>17.405714285714282</v>
      </c>
      <c r="Z42" s="132">
        <f t="shared" si="2"/>
        <v>16.75</v>
      </c>
      <c r="AA42" s="151">
        <f t="shared" si="2"/>
        <v>17.488571428571429</v>
      </c>
      <c r="AB42" s="152">
        <f t="shared" si="2"/>
        <v>18.694285714285716</v>
      </c>
      <c r="AC42" s="152">
        <f t="shared" si="2"/>
        <v>19.427142857142858</v>
      </c>
      <c r="AD42" s="153">
        <f t="shared" si="2"/>
        <v>18.57</v>
      </c>
      <c r="AE42" s="172">
        <f t="shared" si="2"/>
        <v>19.05</v>
      </c>
      <c r="AF42" s="173">
        <f t="shared" si="2"/>
        <v>18.935714285714283</v>
      </c>
      <c r="AG42" s="173">
        <f t="shared" si="2"/>
        <v>17.69142857142857</v>
      </c>
      <c r="AH42" s="174">
        <f t="shared" si="2"/>
        <v>18.534285714285716</v>
      </c>
      <c r="AI42" s="178">
        <f t="shared" si="2"/>
        <v>17.398571428571429</v>
      </c>
      <c r="AJ42" s="194">
        <f t="shared" si="2"/>
        <v>15.647857142857141</v>
      </c>
      <c r="AK42" s="194">
        <f t="shared" si="2"/>
        <v>14.315714285714286</v>
      </c>
      <c r="AL42" s="195">
        <f t="shared" si="2"/>
        <v>15.79857142857143</v>
      </c>
      <c r="AM42" s="214">
        <f t="shared" si="2"/>
        <v>14.12857142857143</v>
      </c>
      <c r="AN42" s="215">
        <f t="shared" si="2"/>
        <v>12.745714285714286</v>
      </c>
      <c r="AO42" s="215">
        <f t="shared" si="2"/>
        <v>11.859285714285715</v>
      </c>
      <c r="AP42" s="216">
        <f t="shared" si="2"/>
        <v>12.872857142857143</v>
      </c>
      <c r="AQ42" s="235">
        <f t="shared" si="2"/>
        <v>9.2614285714285689</v>
      </c>
      <c r="AR42" s="236">
        <f t="shared" si="2"/>
        <v>7.2442857142857147</v>
      </c>
      <c r="AS42" s="236">
        <f t="shared" si="2"/>
        <v>7.3535714285714278</v>
      </c>
      <c r="AT42" s="237">
        <f t="shared" si="2"/>
        <v>7.9478571428571438</v>
      </c>
      <c r="AU42" s="255">
        <f t="shared" si="2"/>
        <v>6.0349999999999993</v>
      </c>
      <c r="AV42" s="256">
        <f t="shared" si="2"/>
        <v>3.1185714285714283</v>
      </c>
      <c r="AW42" s="256">
        <f t="shared" si="2"/>
        <v>4.8572857142857142</v>
      </c>
      <c r="AX42" s="256">
        <f t="shared" si="2"/>
        <v>4.676857142857143</v>
      </c>
      <c r="AY42" s="262" t="s">
        <v>43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42"/>
  <sheetViews>
    <sheetView topLeftCell="A16" workbookViewId="0">
      <selection sqref="A1:AY42"/>
    </sheetView>
  </sheetViews>
  <sheetFormatPr baseColWidth="10" defaultRowHeight="13.2" x14ac:dyDescent="0.25"/>
  <cols>
    <col min="1" max="1" width="40.5546875" style="2" customWidth="1"/>
    <col min="2" max="2" width="9.88671875" style="382" customWidth="1"/>
    <col min="3" max="3" width="6.33203125" style="23" customWidth="1"/>
    <col min="4" max="5" width="6.33203125" style="24" customWidth="1"/>
    <col min="6" max="6" width="6.33203125" style="25" customWidth="1"/>
    <col min="7" max="7" width="6.33203125" style="46" customWidth="1"/>
    <col min="8" max="9" width="6.33203125" style="47" customWidth="1"/>
    <col min="10" max="10" width="6.33203125" style="48" customWidth="1"/>
    <col min="11" max="11" width="6.33203125" style="67" customWidth="1"/>
    <col min="12" max="13" width="6.33203125" style="68" customWidth="1"/>
    <col min="14" max="14" width="6.33203125" style="69" customWidth="1"/>
    <col min="15" max="15" width="6.33203125" style="88" customWidth="1"/>
    <col min="16" max="17" width="6.33203125" style="89" customWidth="1"/>
    <col min="18" max="18" width="6.33203125" style="90" customWidth="1"/>
    <col min="19" max="19" width="6.33203125" style="109" customWidth="1"/>
    <col min="20" max="21" width="6.33203125" style="110" customWidth="1"/>
    <col min="22" max="22" width="6.33203125" style="111" customWidth="1"/>
    <col min="23" max="23" width="6.33203125" style="130" customWidth="1"/>
    <col min="24" max="25" width="6.33203125" style="131" customWidth="1"/>
    <col min="26" max="26" width="6.33203125" style="132" customWidth="1"/>
    <col min="27" max="27" width="6.33203125" style="151" customWidth="1"/>
    <col min="28" max="29" width="6.33203125" style="152" customWidth="1"/>
    <col min="30" max="30" width="6.33203125" style="153" customWidth="1"/>
    <col min="31" max="31" width="6.33203125" style="172" customWidth="1"/>
    <col min="32" max="33" width="6.33203125" style="173" customWidth="1"/>
    <col min="34" max="34" width="6.33203125" style="174" customWidth="1"/>
    <col min="35" max="35" width="6.33203125" style="178" customWidth="1"/>
    <col min="36" max="37" width="6.33203125" style="194" customWidth="1"/>
    <col min="38" max="38" width="6.33203125" style="195" customWidth="1"/>
    <col min="39" max="39" width="6.33203125" style="214" customWidth="1"/>
    <col min="40" max="41" width="6.33203125" style="215" customWidth="1"/>
    <col min="42" max="42" width="6.33203125" style="216" customWidth="1"/>
    <col min="43" max="43" width="6.33203125" style="235" customWidth="1"/>
    <col min="44" max="45" width="6.33203125" style="236" customWidth="1"/>
    <col min="46" max="46" width="6.33203125" style="237" customWidth="1"/>
    <col min="47" max="47" width="6.33203125" style="255" customWidth="1"/>
    <col min="48" max="49" width="6.33203125" style="256" customWidth="1"/>
    <col min="50" max="50" width="6.33203125" style="257" customWidth="1"/>
    <col min="51" max="51" width="40.5546875" style="262" customWidth="1"/>
  </cols>
  <sheetData>
    <row r="1" spans="1:51" ht="13.8" thickTop="1" x14ac:dyDescent="0.25">
      <c r="A1" s="2" t="s">
        <v>55</v>
      </c>
      <c r="B1" s="393" t="s">
        <v>16</v>
      </c>
      <c r="C1" s="9"/>
      <c r="D1" s="10" t="s">
        <v>0</v>
      </c>
      <c r="E1" s="10"/>
      <c r="F1" s="11"/>
      <c r="G1" s="31"/>
      <c r="H1" s="32" t="s">
        <v>5</v>
      </c>
      <c r="I1" s="32"/>
      <c r="J1" s="33"/>
      <c r="K1" s="52"/>
      <c r="L1" s="53" t="s">
        <v>6</v>
      </c>
      <c r="M1" s="53"/>
      <c r="N1" s="54"/>
      <c r="O1" s="73"/>
      <c r="P1" s="74" t="s">
        <v>7</v>
      </c>
      <c r="Q1" s="74"/>
      <c r="R1" s="75"/>
      <c r="S1" s="94"/>
      <c r="T1" s="95" t="s">
        <v>8</v>
      </c>
      <c r="U1" s="95"/>
      <c r="V1" s="96"/>
      <c r="W1" s="115"/>
      <c r="X1" s="116" t="s">
        <v>9</v>
      </c>
      <c r="Y1" s="116"/>
      <c r="Z1" s="117"/>
      <c r="AA1" s="136"/>
      <c r="AB1" s="137" t="s">
        <v>10</v>
      </c>
      <c r="AC1" s="137"/>
      <c r="AD1" s="138"/>
      <c r="AE1" s="157"/>
      <c r="AF1" s="158" t="s">
        <v>11</v>
      </c>
      <c r="AG1" s="158"/>
      <c r="AH1" s="159"/>
      <c r="AI1" s="179"/>
      <c r="AJ1" s="180" t="s">
        <v>12</v>
      </c>
      <c r="AK1" s="180"/>
      <c r="AL1" s="181"/>
      <c r="AM1" s="199"/>
      <c r="AN1" s="200" t="s">
        <v>13</v>
      </c>
      <c r="AO1" s="200"/>
      <c r="AP1" s="201"/>
      <c r="AQ1" s="220"/>
      <c r="AR1" s="221" t="s">
        <v>14</v>
      </c>
      <c r="AS1" s="221"/>
      <c r="AT1" s="222"/>
      <c r="AU1" s="241"/>
      <c r="AV1" s="242" t="s">
        <v>15</v>
      </c>
      <c r="AW1" s="242"/>
      <c r="AX1" s="243"/>
      <c r="AY1" s="2" t="s">
        <v>55</v>
      </c>
    </row>
    <row r="2" spans="1:51" s="1" customFormat="1" ht="13.8" thickBot="1" x14ac:dyDescent="0.3">
      <c r="A2" s="3"/>
      <c r="B2" s="411"/>
      <c r="C2" s="12" t="s">
        <v>2</v>
      </c>
      <c r="D2" s="13" t="s">
        <v>3</v>
      </c>
      <c r="E2" s="13" t="s">
        <v>4</v>
      </c>
      <c r="F2" s="14" t="s">
        <v>1</v>
      </c>
      <c r="G2" s="34" t="s">
        <v>2</v>
      </c>
      <c r="H2" s="35" t="s">
        <v>3</v>
      </c>
      <c r="I2" s="35" t="s">
        <v>4</v>
      </c>
      <c r="J2" s="36" t="s">
        <v>1</v>
      </c>
      <c r="K2" s="55" t="s">
        <v>2</v>
      </c>
      <c r="L2" s="56" t="s">
        <v>3</v>
      </c>
      <c r="M2" s="56" t="s">
        <v>4</v>
      </c>
      <c r="N2" s="57" t="s">
        <v>1</v>
      </c>
      <c r="O2" s="76" t="s">
        <v>2</v>
      </c>
      <c r="P2" s="77" t="s">
        <v>3</v>
      </c>
      <c r="Q2" s="77" t="s">
        <v>4</v>
      </c>
      <c r="R2" s="78" t="s">
        <v>1</v>
      </c>
      <c r="S2" s="97" t="s">
        <v>2</v>
      </c>
      <c r="T2" s="98" t="s">
        <v>3</v>
      </c>
      <c r="U2" s="98" t="s">
        <v>4</v>
      </c>
      <c r="V2" s="99" t="s">
        <v>1</v>
      </c>
      <c r="W2" s="118" t="s">
        <v>2</v>
      </c>
      <c r="X2" s="119" t="s">
        <v>3</v>
      </c>
      <c r="Y2" s="119" t="s">
        <v>4</v>
      </c>
      <c r="Z2" s="120" t="s">
        <v>1</v>
      </c>
      <c r="AA2" s="139" t="s">
        <v>2</v>
      </c>
      <c r="AB2" s="140" t="s">
        <v>3</v>
      </c>
      <c r="AC2" s="140" t="s">
        <v>4</v>
      </c>
      <c r="AD2" s="141" t="s">
        <v>1</v>
      </c>
      <c r="AE2" s="160" t="s">
        <v>2</v>
      </c>
      <c r="AF2" s="161" t="s">
        <v>3</v>
      </c>
      <c r="AG2" s="161" t="s">
        <v>4</v>
      </c>
      <c r="AH2" s="162" t="s">
        <v>1</v>
      </c>
      <c r="AI2" s="182" t="s">
        <v>2</v>
      </c>
      <c r="AJ2" s="183" t="s">
        <v>3</v>
      </c>
      <c r="AK2" s="183" t="s">
        <v>4</v>
      </c>
      <c r="AL2" s="184" t="s">
        <v>1</v>
      </c>
      <c r="AM2" s="202" t="s">
        <v>2</v>
      </c>
      <c r="AN2" s="203" t="s">
        <v>3</v>
      </c>
      <c r="AO2" s="203" t="s">
        <v>4</v>
      </c>
      <c r="AP2" s="204" t="s">
        <v>1</v>
      </c>
      <c r="AQ2" s="223" t="s">
        <v>2</v>
      </c>
      <c r="AR2" s="224" t="s">
        <v>3</v>
      </c>
      <c r="AS2" s="224" t="s">
        <v>4</v>
      </c>
      <c r="AT2" s="225" t="s">
        <v>1</v>
      </c>
      <c r="AU2" s="244" t="s">
        <v>2</v>
      </c>
      <c r="AV2" s="245" t="s">
        <v>3</v>
      </c>
      <c r="AW2" s="245" t="s">
        <v>4</v>
      </c>
      <c r="AX2" s="246" t="s">
        <v>1</v>
      </c>
      <c r="AY2" s="3"/>
    </row>
    <row r="3" spans="1:51" s="7" customFormat="1" ht="14.4" thickTop="1" thickBot="1" x14ac:dyDescent="0.3">
      <c r="A3" s="4" t="s">
        <v>17</v>
      </c>
      <c r="B3" s="395">
        <f>AVERAGE(F3,J3,N3,R3,V3,Z3,AD3,AH3,AL3,AP3,AT3,AX3)</f>
        <v>6.8460833333333335</v>
      </c>
      <c r="C3" s="20">
        <v>-8.2100000000000009</v>
      </c>
      <c r="D3" s="21">
        <v>1.28</v>
      </c>
      <c r="E3" s="21">
        <v>0.72699999999999998</v>
      </c>
      <c r="F3" s="22">
        <v>-1.98</v>
      </c>
      <c r="G3" s="43">
        <v>-0.79</v>
      </c>
      <c r="H3" s="44">
        <v>0.91</v>
      </c>
      <c r="I3" s="44">
        <v>3.79</v>
      </c>
      <c r="J3" s="45">
        <v>1.1299999999999999</v>
      </c>
      <c r="K3" s="64">
        <v>2.4900000000000002</v>
      </c>
      <c r="L3" s="65">
        <v>2.0499999999999998</v>
      </c>
      <c r="M3" s="65">
        <v>2.0699999999999998</v>
      </c>
      <c r="N3" s="66">
        <v>2.2000000000000002</v>
      </c>
      <c r="O3" s="85">
        <v>6.15</v>
      </c>
      <c r="P3" s="86">
        <v>8.5399999999999991</v>
      </c>
      <c r="Q3" s="86">
        <v>5.22</v>
      </c>
      <c r="R3" s="87">
        <v>6.66</v>
      </c>
      <c r="S3" s="106">
        <v>5.83</v>
      </c>
      <c r="T3" s="107">
        <v>9.91</v>
      </c>
      <c r="U3" s="107">
        <v>9.08</v>
      </c>
      <c r="V3" s="108">
        <v>8.3000000000000007</v>
      </c>
      <c r="W3" s="127">
        <v>8.36</v>
      </c>
      <c r="X3" s="128">
        <v>11.6</v>
      </c>
      <c r="Y3" s="128">
        <v>12.5</v>
      </c>
      <c r="Z3" s="129">
        <v>10.8</v>
      </c>
      <c r="AA3" s="148">
        <v>14.1</v>
      </c>
      <c r="AB3" s="149">
        <v>13.9</v>
      </c>
      <c r="AC3" s="149">
        <v>12.9</v>
      </c>
      <c r="AD3" s="150">
        <v>13.6</v>
      </c>
      <c r="AE3" s="169">
        <v>14.3</v>
      </c>
      <c r="AF3" s="170">
        <v>13.8</v>
      </c>
      <c r="AG3" s="170">
        <v>12.4</v>
      </c>
      <c r="AH3" s="171">
        <v>13.5</v>
      </c>
      <c r="AI3" s="191">
        <v>12.9</v>
      </c>
      <c r="AJ3" s="192">
        <v>11.4</v>
      </c>
      <c r="AK3" s="192">
        <v>8.82</v>
      </c>
      <c r="AL3" s="193">
        <v>11</v>
      </c>
      <c r="AM3" s="211">
        <v>11.7</v>
      </c>
      <c r="AN3" s="212">
        <v>4.88</v>
      </c>
      <c r="AO3" s="212">
        <v>9.23</v>
      </c>
      <c r="AP3" s="213">
        <v>8.6199999999999992</v>
      </c>
      <c r="AQ3" s="232">
        <v>5.89</v>
      </c>
      <c r="AR3" s="233">
        <v>8.6</v>
      </c>
      <c r="AS3" s="233">
        <v>8.34</v>
      </c>
      <c r="AT3" s="234">
        <v>7.61</v>
      </c>
      <c r="AU3" s="252">
        <v>5.72</v>
      </c>
      <c r="AV3" s="253">
        <v>-3.98</v>
      </c>
      <c r="AW3" s="253">
        <v>0.54500000000000004</v>
      </c>
      <c r="AX3" s="254">
        <v>0.71299999999999997</v>
      </c>
      <c r="AY3" s="4" t="s">
        <v>17</v>
      </c>
    </row>
    <row r="4" spans="1:51" ht="13.8" thickTop="1" x14ac:dyDescent="0.25">
      <c r="A4" s="5" t="s">
        <v>18</v>
      </c>
      <c r="B4" s="395">
        <f>AVERAGE(F4,J4,N4,R4,V4,Z4,AD4,AH4,AL4,AP4,AT4,AX4)</f>
        <v>7.1716458333333319</v>
      </c>
      <c r="C4" s="23">
        <v>2.4862500000000001</v>
      </c>
      <c r="D4" s="24">
        <v>3.3674999999999997</v>
      </c>
      <c r="E4" s="24">
        <v>2.1948750000000001</v>
      </c>
      <c r="F4" s="25">
        <v>2.6695000000000002</v>
      </c>
      <c r="G4" s="46">
        <v>3.0975000000000006</v>
      </c>
      <c r="H4" s="47">
        <v>1.7862499999999999</v>
      </c>
      <c r="I4" s="47">
        <v>1.57375</v>
      </c>
      <c r="J4" s="48">
        <v>2.16425</v>
      </c>
      <c r="K4" s="67">
        <v>2.0412499999999998</v>
      </c>
      <c r="L4" s="68">
        <v>3.7549999999999977</v>
      </c>
      <c r="M4" s="68">
        <v>4.0999999999999996</v>
      </c>
      <c r="N4" s="69">
        <v>3.3275000000000001</v>
      </c>
      <c r="O4" s="88">
        <v>3.6287499999999993</v>
      </c>
      <c r="P4" s="89">
        <v>4.0487499999999992</v>
      </c>
      <c r="Q4" s="89">
        <v>7.1950000000000003</v>
      </c>
      <c r="R4" s="90">
        <v>4.9612499999999997</v>
      </c>
      <c r="S4" s="109">
        <v>7.4974999999999996</v>
      </c>
      <c r="T4" s="110">
        <v>8.8550000000000004</v>
      </c>
      <c r="U4" s="110">
        <v>9.5162499999999994</v>
      </c>
      <c r="V4" s="111">
        <v>8.7887500000000003</v>
      </c>
      <c r="W4" s="130">
        <v>10.690000000000001</v>
      </c>
      <c r="X4" s="131">
        <v>11.482500000000002</v>
      </c>
      <c r="Y4" s="131">
        <v>12.219999999999999</v>
      </c>
      <c r="Z4" s="132">
        <v>11.484999999999999</v>
      </c>
      <c r="AA4" s="151">
        <v>13.14</v>
      </c>
      <c r="AB4" s="152">
        <v>13.0275</v>
      </c>
      <c r="AC4" s="152">
        <v>14.000000000000002</v>
      </c>
      <c r="AD4" s="153">
        <v>13.4</v>
      </c>
      <c r="AE4" s="172">
        <v>13.672500000000001</v>
      </c>
      <c r="AF4" s="173">
        <v>13.8375</v>
      </c>
      <c r="AG4" s="173">
        <v>12.760000000000002</v>
      </c>
      <c r="AH4" s="174">
        <v>13.41</v>
      </c>
      <c r="AI4" s="178">
        <v>12.3375</v>
      </c>
      <c r="AJ4" s="194">
        <v>9.9862500000000001</v>
      </c>
      <c r="AK4" s="194">
        <v>9.1224999999999987</v>
      </c>
      <c r="AL4" s="195">
        <v>10.365</v>
      </c>
      <c r="AM4" s="214">
        <v>10.01375</v>
      </c>
      <c r="AN4" s="215">
        <v>8.5462500000000006</v>
      </c>
      <c r="AO4" s="215">
        <v>7.9875000000000007</v>
      </c>
      <c r="AP4" s="216">
        <v>8.817499999999999</v>
      </c>
      <c r="AQ4" s="235">
        <v>5.6425000000000001</v>
      </c>
      <c r="AR4" s="236">
        <v>4.3874999999999993</v>
      </c>
      <c r="AS4" s="236">
        <v>4.0924999999999994</v>
      </c>
      <c r="AT4" s="237">
        <v>4.7062499999999998</v>
      </c>
      <c r="AU4" s="255">
        <v>3.3912500000000003</v>
      </c>
      <c r="AV4" s="256">
        <v>0.40375000000000005</v>
      </c>
      <c r="AW4" s="256">
        <v>2.093</v>
      </c>
      <c r="AX4" s="257">
        <v>1.96475</v>
      </c>
      <c r="AY4" s="5" t="s">
        <v>18</v>
      </c>
    </row>
    <row r="5" spans="1:51" x14ac:dyDescent="0.25">
      <c r="A5" s="5" t="s">
        <v>38</v>
      </c>
      <c r="B5" s="393">
        <v>6.13</v>
      </c>
      <c r="C5" s="17">
        <v>-8.2100000000000009</v>
      </c>
      <c r="D5" s="18">
        <v>-2.25</v>
      </c>
      <c r="E5" s="18">
        <v>-2.38</v>
      </c>
      <c r="F5" s="19">
        <v>-1.98</v>
      </c>
      <c r="G5" s="40">
        <v>-0.87</v>
      </c>
      <c r="H5" s="41">
        <v>-2.84</v>
      </c>
      <c r="I5" s="41">
        <v>-4.54</v>
      </c>
      <c r="J5" s="42">
        <v>-0.8</v>
      </c>
      <c r="K5" s="61">
        <v>-2</v>
      </c>
      <c r="L5" s="62">
        <v>-1.32</v>
      </c>
      <c r="M5" s="62">
        <v>0.51</v>
      </c>
      <c r="N5" s="63">
        <v>2.02</v>
      </c>
      <c r="O5" s="82">
        <v>-0.54</v>
      </c>
      <c r="P5" s="83">
        <v>2.2000000000000002</v>
      </c>
      <c r="Q5" s="83">
        <v>4.5999999999999996</v>
      </c>
      <c r="R5" s="84">
        <v>3.61</v>
      </c>
      <c r="S5" s="103">
        <v>3.35</v>
      </c>
      <c r="T5" s="104">
        <v>6.16</v>
      </c>
      <c r="U5" s="104">
        <v>6.12</v>
      </c>
      <c r="V5" s="105">
        <v>6.53</v>
      </c>
      <c r="W5" s="124">
        <v>7.65</v>
      </c>
      <c r="X5" s="125">
        <v>8.4600000000000009</v>
      </c>
      <c r="Y5" s="125">
        <v>8.85</v>
      </c>
      <c r="Z5" s="126">
        <v>9.85</v>
      </c>
      <c r="AA5" s="145">
        <v>11.7</v>
      </c>
      <c r="AB5" s="146">
        <v>10.6</v>
      </c>
      <c r="AC5" s="146">
        <v>12.9</v>
      </c>
      <c r="AD5" s="147">
        <v>12</v>
      </c>
      <c r="AE5" s="166">
        <v>10.6</v>
      </c>
      <c r="AF5" s="167">
        <v>12.5</v>
      </c>
      <c r="AG5" s="167">
        <v>11.5</v>
      </c>
      <c r="AH5" s="168">
        <v>11.7</v>
      </c>
      <c r="AI5" s="188">
        <v>8.7899999999999991</v>
      </c>
      <c r="AJ5" s="189">
        <v>7.64</v>
      </c>
      <c r="AK5" s="189">
        <v>5.88</v>
      </c>
      <c r="AL5" s="190">
        <v>7.66</v>
      </c>
      <c r="AM5" s="208">
        <v>6.55</v>
      </c>
      <c r="AN5" s="209">
        <v>4.88</v>
      </c>
      <c r="AO5" s="209">
        <v>1.1200000000000001</v>
      </c>
      <c r="AP5" s="210">
        <v>4.42</v>
      </c>
      <c r="AQ5" s="229">
        <v>1.78</v>
      </c>
      <c r="AR5" s="230">
        <v>1.48</v>
      </c>
      <c r="AS5" s="230">
        <v>-0.19200500000000001</v>
      </c>
      <c r="AT5" s="231">
        <v>3.45</v>
      </c>
      <c r="AU5" s="249">
        <v>1.47</v>
      </c>
      <c r="AV5" s="250">
        <v>-3.98</v>
      </c>
      <c r="AW5" s="250">
        <v>-0.32</v>
      </c>
      <c r="AX5" s="251">
        <v>0.63</v>
      </c>
      <c r="AY5" s="5" t="s">
        <v>38</v>
      </c>
    </row>
    <row r="6" spans="1:51" x14ac:dyDescent="0.25">
      <c r="A6" s="5" t="s">
        <v>39</v>
      </c>
      <c r="B6" s="393">
        <v>2003</v>
      </c>
      <c r="C6" s="17">
        <v>2009</v>
      </c>
      <c r="D6" s="18">
        <v>2001</v>
      </c>
      <c r="E6" s="18">
        <v>2006</v>
      </c>
      <c r="F6" s="19">
        <v>2009</v>
      </c>
      <c r="G6" s="40">
        <v>2003</v>
      </c>
      <c r="H6" s="41">
        <v>2003</v>
      </c>
      <c r="I6" s="41">
        <v>2005</v>
      </c>
      <c r="J6" s="42">
        <v>2003</v>
      </c>
      <c r="K6" s="61">
        <v>2005</v>
      </c>
      <c r="L6" s="62">
        <v>2006</v>
      </c>
      <c r="M6" s="62">
        <v>2004</v>
      </c>
      <c r="N6" s="63">
        <v>2006</v>
      </c>
      <c r="O6" s="82">
        <v>2003</v>
      </c>
      <c r="P6" s="83">
        <v>2001</v>
      </c>
      <c r="Q6" s="83">
        <v>2001</v>
      </c>
      <c r="R6" s="84">
        <v>2003</v>
      </c>
      <c r="S6" s="103">
        <v>2004</v>
      </c>
      <c r="T6" s="104">
        <v>2005</v>
      </c>
      <c r="U6" s="104">
        <v>2004</v>
      </c>
      <c r="V6" s="105">
        <v>2004</v>
      </c>
      <c r="W6" s="124">
        <v>2001</v>
      </c>
      <c r="X6" s="125">
        <v>2008</v>
      </c>
      <c r="Y6" s="125">
        <v>2002</v>
      </c>
      <c r="Z6" s="126">
        <v>2001</v>
      </c>
      <c r="AA6" s="145">
        <v>2004</v>
      </c>
      <c r="AB6" s="146">
        <v>2002</v>
      </c>
      <c r="AC6" s="146">
        <v>2008</v>
      </c>
      <c r="AD6" s="147">
        <v>2002</v>
      </c>
      <c r="AE6" s="166">
        <v>2005</v>
      </c>
      <c r="AF6" s="167">
        <v>2005</v>
      </c>
      <c r="AG6" s="167">
        <v>2003</v>
      </c>
      <c r="AH6" s="168">
        <v>2005</v>
      </c>
      <c r="AI6" s="188">
        <v>2003</v>
      </c>
      <c r="AJ6" s="189">
        <v>2008</v>
      </c>
      <c r="AK6" s="189">
        <v>2003</v>
      </c>
      <c r="AL6" s="190">
        <v>2003</v>
      </c>
      <c r="AM6" s="208">
        <v>2002</v>
      </c>
      <c r="AN6" s="209">
        <v>2009</v>
      </c>
      <c r="AO6" s="209">
        <v>2003</v>
      </c>
      <c r="AP6" s="210">
        <v>2003</v>
      </c>
      <c r="AQ6" s="229">
        <v>2006</v>
      </c>
      <c r="AR6" s="230">
        <v>2007</v>
      </c>
      <c r="AS6" s="230">
        <v>2001</v>
      </c>
      <c r="AT6" s="231">
        <v>2005</v>
      </c>
      <c r="AU6" s="249">
        <v>2004</v>
      </c>
      <c r="AV6" s="250">
        <v>2009</v>
      </c>
      <c r="AW6" s="250">
        <v>2001</v>
      </c>
      <c r="AX6" s="251">
        <v>2001</v>
      </c>
      <c r="AY6" s="5" t="s">
        <v>39</v>
      </c>
    </row>
    <row r="7" spans="1:51" x14ac:dyDescent="0.25">
      <c r="A7" s="5" t="s">
        <v>40</v>
      </c>
      <c r="B7" s="393">
        <v>7.66</v>
      </c>
      <c r="C7" s="17">
        <v>7.79</v>
      </c>
      <c r="D7" s="18">
        <v>7.19</v>
      </c>
      <c r="E7" s="18">
        <v>8</v>
      </c>
      <c r="F7" s="19">
        <v>5.46</v>
      </c>
      <c r="G7" s="40">
        <v>7.16</v>
      </c>
      <c r="H7" s="41">
        <v>5.2</v>
      </c>
      <c r="I7" s="41">
        <v>6.49</v>
      </c>
      <c r="J7" s="42">
        <v>5.07</v>
      </c>
      <c r="K7" s="61">
        <v>5.08</v>
      </c>
      <c r="L7" s="62">
        <v>6.85</v>
      </c>
      <c r="M7" s="62">
        <v>7.75</v>
      </c>
      <c r="N7" s="63">
        <v>4.58</v>
      </c>
      <c r="O7" s="82">
        <v>7.5</v>
      </c>
      <c r="P7" s="83">
        <v>8.5399999999999991</v>
      </c>
      <c r="Q7" s="83">
        <v>8.35</v>
      </c>
      <c r="R7" s="84">
        <v>6.66</v>
      </c>
      <c r="S7" s="103">
        <v>9.83</v>
      </c>
      <c r="T7" s="104">
        <v>10.3</v>
      </c>
      <c r="U7" s="104">
        <v>12.3</v>
      </c>
      <c r="V7" s="105">
        <v>10.5</v>
      </c>
      <c r="W7" s="124">
        <v>13</v>
      </c>
      <c r="X7" s="125">
        <v>13.4</v>
      </c>
      <c r="Y7" s="125">
        <v>14.9</v>
      </c>
      <c r="Z7" s="126">
        <v>13</v>
      </c>
      <c r="AA7" s="145">
        <v>15.4</v>
      </c>
      <c r="AB7" s="146">
        <v>14.8</v>
      </c>
      <c r="AC7" s="146">
        <v>16.2</v>
      </c>
      <c r="AD7" s="147">
        <v>15.3</v>
      </c>
      <c r="AE7" s="166">
        <v>16.5</v>
      </c>
      <c r="AF7" s="167">
        <v>16</v>
      </c>
      <c r="AG7" s="167">
        <v>13.9</v>
      </c>
      <c r="AH7" s="168">
        <v>14.1</v>
      </c>
      <c r="AI7" s="188">
        <v>15.6</v>
      </c>
      <c r="AJ7" s="189">
        <v>14.3</v>
      </c>
      <c r="AK7" s="189">
        <v>13.8</v>
      </c>
      <c r="AL7" s="190">
        <v>13.9</v>
      </c>
      <c r="AM7" s="208">
        <v>12.6</v>
      </c>
      <c r="AN7" s="209">
        <v>12.5</v>
      </c>
      <c r="AO7" s="209">
        <v>12.7</v>
      </c>
      <c r="AP7" s="210">
        <v>12</v>
      </c>
      <c r="AQ7" s="229">
        <v>8.58</v>
      </c>
      <c r="AR7" s="230">
        <v>8.6</v>
      </c>
      <c r="AS7" s="230">
        <v>8.34</v>
      </c>
      <c r="AT7" s="231">
        <v>7.61</v>
      </c>
      <c r="AU7" s="249">
        <v>7.2</v>
      </c>
      <c r="AV7" s="250">
        <v>2.25</v>
      </c>
      <c r="AW7" s="250">
        <v>8.18</v>
      </c>
      <c r="AX7" s="251">
        <v>4.5</v>
      </c>
      <c r="AY7" s="5" t="s">
        <v>40</v>
      </c>
    </row>
    <row r="8" spans="1:51" x14ac:dyDescent="0.25">
      <c r="A8" s="5" t="s">
        <v>39</v>
      </c>
      <c r="B8" s="393">
        <v>2006</v>
      </c>
      <c r="C8" s="17">
        <v>2007</v>
      </c>
      <c r="D8" s="18">
        <v>2007</v>
      </c>
      <c r="E8" s="18">
        <v>2002</v>
      </c>
      <c r="F8" s="19">
        <v>2007</v>
      </c>
      <c r="G8" s="40">
        <v>2004</v>
      </c>
      <c r="H8" s="41">
        <v>2007</v>
      </c>
      <c r="I8" s="41">
        <v>2007</v>
      </c>
      <c r="J8" s="42">
        <v>2002</v>
      </c>
      <c r="K8" s="61">
        <v>2007</v>
      </c>
      <c r="L8" s="62">
        <v>2002</v>
      </c>
      <c r="M8" s="62">
        <v>2005</v>
      </c>
      <c r="N8" s="63">
        <v>2001</v>
      </c>
      <c r="O8" s="82">
        <v>2001</v>
      </c>
      <c r="P8" s="83">
        <v>2009</v>
      </c>
      <c r="Q8" s="83">
        <v>2007</v>
      </c>
      <c r="R8" s="84">
        <v>2009</v>
      </c>
      <c r="S8" s="103">
        <v>2007</v>
      </c>
      <c r="T8" s="104">
        <v>2007</v>
      </c>
      <c r="U8" s="104">
        <v>2008</v>
      </c>
      <c r="V8" s="105">
        <v>2008</v>
      </c>
      <c r="W8" s="124">
        <v>2003</v>
      </c>
      <c r="X8" s="125">
        <v>2007</v>
      </c>
      <c r="Y8" s="125">
        <v>2005</v>
      </c>
      <c r="Z8" s="126">
        <v>2007</v>
      </c>
      <c r="AA8" s="145">
        <v>2006</v>
      </c>
      <c r="AB8" s="146">
        <v>2005</v>
      </c>
      <c r="AC8" s="146">
        <v>2006</v>
      </c>
      <c r="AD8" s="147">
        <v>2006</v>
      </c>
      <c r="AE8" s="166">
        <v>2004</v>
      </c>
      <c r="AF8" s="167">
        <v>2004</v>
      </c>
      <c r="AG8" s="167">
        <v>2008</v>
      </c>
      <c r="AH8" s="168">
        <v>2001</v>
      </c>
      <c r="AI8" s="188">
        <v>2005</v>
      </c>
      <c r="AJ8" s="189">
        <v>2006</v>
      </c>
      <c r="AK8" s="189">
        <v>2006</v>
      </c>
      <c r="AL8" s="190">
        <v>2006</v>
      </c>
      <c r="AM8" s="208">
        <v>2001</v>
      </c>
      <c r="AN8" s="209">
        <v>2001</v>
      </c>
      <c r="AO8" s="209">
        <v>2005</v>
      </c>
      <c r="AP8" s="210">
        <v>2001</v>
      </c>
      <c r="AQ8" s="229">
        <v>2005</v>
      </c>
      <c r="AR8" s="230">
        <v>2009</v>
      </c>
      <c r="AS8" s="230">
        <v>2009</v>
      </c>
      <c r="AT8" s="231">
        <v>2009</v>
      </c>
      <c r="AU8" s="249">
        <v>2007</v>
      </c>
      <c r="AV8" s="250">
        <v>2006</v>
      </c>
      <c r="AW8" s="250">
        <v>2002</v>
      </c>
      <c r="AX8" s="251">
        <v>2002</v>
      </c>
      <c r="AY8" s="5" t="s">
        <v>39</v>
      </c>
    </row>
    <row r="9" spans="1:51" s="8" customFormat="1" x14ac:dyDescent="0.25">
      <c r="A9" s="2" t="s">
        <v>19</v>
      </c>
      <c r="B9" s="397">
        <f>MIN(C9:AX9)</f>
        <v>-15.7</v>
      </c>
      <c r="C9" s="20">
        <v>-15.7</v>
      </c>
      <c r="D9" s="21">
        <v>-8.1</v>
      </c>
      <c r="E9" s="21">
        <v>-1.4</v>
      </c>
      <c r="F9" s="22">
        <v>-15.7</v>
      </c>
      <c r="G9" s="43">
        <v>-5.8</v>
      </c>
      <c r="H9" s="44">
        <v>-3.5</v>
      </c>
      <c r="I9" s="44">
        <v>-0.4</v>
      </c>
      <c r="J9" s="45">
        <v>-5.8</v>
      </c>
      <c r="K9" s="64">
        <v>-1.7</v>
      </c>
      <c r="L9" s="65">
        <v>-1.2</v>
      </c>
      <c r="M9" s="65">
        <v>-2.9</v>
      </c>
      <c r="N9" s="66">
        <v>-2.9</v>
      </c>
      <c r="O9" s="85">
        <v>0.7</v>
      </c>
      <c r="P9" s="86">
        <v>4.5</v>
      </c>
      <c r="Q9" s="86">
        <v>2.2999999999999998</v>
      </c>
      <c r="R9" s="87">
        <v>0.7</v>
      </c>
      <c r="S9" s="106">
        <v>2.5</v>
      </c>
      <c r="T9" s="107">
        <v>6.6</v>
      </c>
      <c r="U9" s="107">
        <v>3.7</v>
      </c>
      <c r="V9" s="108">
        <v>2.5</v>
      </c>
      <c r="W9" s="127">
        <v>3.5</v>
      </c>
      <c r="X9" s="128">
        <v>7.4</v>
      </c>
      <c r="Y9" s="128">
        <v>8.1</v>
      </c>
      <c r="Z9" s="129">
        <v>3.5</v>
      </c>
      <c r="AA9" s="148">
        <v>11.4</v>
      </c>
      <c r="AB9" s="149">
        <v>10.7</v>
      </c>
      <c r="AC9" s="149">
        <v>10.199999999999999</v>
      </c>
      <c r="AD9" s="150">
        <v>10.199999999999999</v>
      </c>
      <c r="AE9" s="169">
        <v>9.5</v>
      </c>
      <c r="AF9" s="170">
        <v>9.5</v>
      </c>
      <c r="AG9" s="170">
        <v>7.9</v>
      </c>
      <c r="AH9" s="171">
        <v>7.9</v>
      </c>
      <c r="AI9" s="191">
        <v>10.8</v>
      </c>
      <c r="AJ9" s="192">
        <v>6.8</v>
      </c>
      <c r="AK9" s="192">
        <v>4.2</v>
      </c>
      <c r="AL9" s="193">
        <v>4.2</v>
      </c>
      <c r="AM9" s="211">
        <v>5.4</v>
      </c>
      <c r="AN9" s="212">
        <v>-1.4</v>
      </c>
      <c r="AO9" s="212">
        <v>6.5</v>
      </c>
      <c r="AP9" s="213">
        <v>-1.4</v>
      </c>
      <c r="AQ9" s="232">
        <v>-1</v>
      </c>
      <c r="AR9" s="233">
        <v>3.1</v>
      </c>
      <c r="AS9" s="233">
        <v>5</v>
      </c>
      <c r="AT9" s="234">
        <v>-1</v>
      </c>
      <c r="AU9" s="252">
        <v>2.4</v>
      </c>
      <c r="AV9" s="253">
        <v>-8.1</v>
      </c>
      <c r="AW9" s="253">
        <v>-5.0999999999999996</v>
      </c>
      <c r="AX9" s="254">
        <v>-8.1</v>
      </c>
      <c r="AY9" s="2" t="s">
        <v>19</v>
      </c>
    </row>
    <row r="10" spans="1:51" x14ac:dyDescent="0.25">
      <c r="A10" s="2" t="s">
        <v>20</v>
      </c>
      <c r="B10" s="398">
        <v>-15.7</v>
      </c>
      <c r="C10" s="23">
        <v>-15.7</v>
      </c>
      <c r="D10" s="24">
        <v>-8.1</v>
      </c>
      <c r="E10" s="24">
        <v>-8</v>
      </c>
      <c r="F10" s="25">
        <v>-15.7</v>
      </c>
      <c r="G10" s="46">
        <v>-5.8</v>
      </c>
      <c r="H10" s="47">
        <v>-5.8</v>
      </c>
      <c r="I10" s="47">
        <v>-11</v>
      </c>
      <c r="J10" s="48">
        <v>-11</v>
      </c>
      <c r="K10" s="67">
        <v>-11.9</v>
      </c>
      <c r="L10" s="68">
        <v>-2.9</v>
      </c>
      <c r="M10" s="68">
        <v>-3.8</v>
      </c>
      <c r="N10" s="69">
        <v>-11.9</v>
      </c>
      <c r="O10" s="88">
        <v>-5.4</v>
      </c>
      <c r="P10" s="89">
        <v>-4.4000000000000004</v>
      </c>
      <c r="Q10" s="89">
        <v>-1.5</v>
      </c>
      <c r="R10" s="90">
        <v>-5.4</v>
      </c>
      <c r="S10" s="109">
        <v>0.8</v>
      </c>
      <c r="T10" s="110">
        <v>-0.2</v>
      </c>
      <c r="U10" s="110">
        <v>1.8</v>
      </c>
      <c r="V10" s="111">
        <v>-0.2</v>
      </c>
      <c r="W10" s="130">
        <v>3.1</v>
      </c>
      <c r="X10" s="131">
        <v>4</v>
      </c>
      <c r="Y10" s="131">
        <v>5.5</v>
      </c>
      <c r="Z10" s="132">
        <v>3.1</v>
      </c>
      <c r="AA10" s="151">
        <v>7.3</v>
      </c>
      <c r="AB10" s="152">
        <v>8</v>
      </c>
      <c r="AC10" s="152">
        <v>7</v>
      </c>
      <c r="AD10" s="153">
        <v>7</v>
      </c>
      <c r="AE10" s="172">
        <v>6.9</v>
      </c>
      <c r="AF10" s="173">
        <v>6.8</v>
      </c>
      <c r="AG10" s="173">
        <v>6.6</v>
      </c>
      <c r="AH10" s="174">
        <v>6.6</v>
      </c>
      <c r="AI10" s="178">
        <v>4.9000000000000004</v>
      </c>
      <c r="AJ10" s="194">
        <v>2.1</v>
      </c>
      <c r="AK10" s="194">
        <v>1</v>
      </c>
      <c r="AL10" s="195">
        <v>1</v>
      </c>
      <c r="AM10" s="214">
        <v>0.5</v>
      </c>
      <c r="AN10" s="215">
        <v>-2</v>
      </c>
      <c r="AO10" s="215">
        <v>-5.5</v>
      </c>
      <c r="AP10" s="216">
        <v>-5.5</v>
      </c>
      <c r="AQ10" s="235">
        <v>-1</v>
      </c>
      <c r="AR10" s="236">
        <v>-3.8</v>
      </c>
      <c r="AS10" s="236">
        <v>-3</v>
      </c>
      <c r="AT10" s="237">
        <v>-3.8</v>
      </c>
      <c r="AU10" s="255">
        <v>-7.1</v>
      </c>
      <c r="AV10" s="256">
        <v>-8.1</v>
      </c>
      <c r="AW10" s="256">
        <v>-6.6</v>
      </c>
      <c r="AX10" s="257">
        <v>-8.1</v>
      </c>
      <c r="AY10" s="2" t="s">
        <v>20</v>
      </c>
    </row>
    <row r="11" spans="1:51" x14ac:dyDescent="0.25">
      <c r="A11" s="2" t="s">
        <v>39</v>
      </c>
      <c r="B11" s="398">
        <v>2009</v>
      </c>
      <c r="C11" s="23">
        <v>2009</v>
      </c>
      <c r="D11" s="24">
        <v>2009</v>
      </c>
      <c r="E11" s="24">
        <v>2006</v>
      </c>
      <c r="F11" s="25">
        <v>2009</v>
      </c>
      <c r="G11" s="46">
        <v>2009</v>
      </c>
      <c r="H11" s="47">
        <v>2003</v>
      </c>
      <c r="I11" s="47">
        <v>2005</v>
      </c>
      <c r="J11" s="48">
        <v>2005</v>
      </c>
      <c r="K11" s="67">
        <v>2005</v>
      </c>
      <c r="L11" s="68">
        <v>2003</v>
      </c>
      <c r="M11" s="68">
        <v>2004</v>
      </c>
      <c r="N11" s="69">
        <v>2005</v>
      </c>
      <c r="O11" s="88">
        <v>2003</v>
      </c>
      <c r="P11" s="89">
        <v>2003</v>
      </c>
      <c r="Q11" s="89">
        <v>2001</v>
      </c>
      <c r="R11" s="90">
        <v>2003</v>
      </c>
      <c r="S11" s="109">
        <v>2005</v>
      </c>
      <c r="T11" s="110">
        <v>2005</v>
      </c>
      <c r="U11" s="110">
        <v>2004</v>
      </c>
      <c r="V11" s="111">
        <v>2005</v>
      </c>
      <c r="W11" s="130">
        <v>2006</v>
      </c>
      <c r="X11" s="131">
        <v>2001</v>
      </c>
      <c r="Y11" s="131">
        <v>2002</v>
      </c>
      <c r="Z11" s="132">
        <v>2006</v>
      </c>
      <c r="AA11" s="151">
        <v>2008</v>
      </c>
      <c r="AB11" s="152">
        <v>2002</v>
      </c>
      <c r="AC11" s="152">
        <v>2002</v>
      </c>
      <c r="AD11" s="153">
        <v>2002</v>
      </c>
      <c r="AE11" s="172">
        <v>2005</v>
      </c>
      <c r="AF11" s="173">
        <v>2005</v>
      </c>
      <c r="AG11" s="173">
        <v>2007</v>
      </c>
      <c r="AH11" s="174">
        <v>2007</v>
      </c>
      <c r="AI11" s="178">
        <v>2007</v>
      </c>
      <c r="AJ11" s="194">
        <v>2008</v>
      </c>
      <c r="AK11" s="194">
        <v>2003</v>
      </c>
      <c r="AL11" s="195">
        <v>2003</v>
      </c>
      <c r="AM11" s="214">
        <v>2002</v>
      </c>
      <c r="AN11" s="215">
        <v>2003</v>
      </c>
      <c r="AO11" s="215">
        <v>2003</v>
      </c>
      <c r="AP11" s="216">
        <v>2003</v>
      </c>
      <c r="AQ11" s="235">
        <v>2009</v>
      </c>
      <c r="AR11" s="236">
        <v>2005</v>
      </c>
      <c r="AS11" s="236">
        <v>2005</v>
      </c>
      <c r="AT11" s="237">
        <v>2005</v>
      </c>
      <c r="AU11" s="255">
        <v>2003</v>
      </c>
      <c r="AV11" s="256">
        <v>2009</v>
      </c>
      <c r="AW11" s="256">
        <v>2005</v>
      </c>
      <c r="AX11" s="257">
        <v>2009</v>
      </c>
      <c r="AY11" s="2" t="s">
        <v>39</v>
      </c>
    </row>
    <row r="12" spans="1:51" s="8" customFormat="1" x14ac:dyDescent="0.25">
      <c r="A12" s="2" t="s">
        <v>44</v>
      </c>
      <c r="B12" s="397">
        <f>MAX(C12:AX12)</f>
        <v>19.100000000000001</v>
      </c>
      <c r="C12" s="20">
        <v>-0.4</v>
      </c>
      <c r="D12" s="21">
        <v>4.8</v>
      </c>
      <c r="E12" s="21">
        <v>5.2</v>
      </c>
      <c r="F12" s="22">
        <v>5.2</v>
      </c>
      <c r="G12" s="43">
        <v>2.6</v>
      </c>
      <c r="H12" s="44">
        <v>5.9</v>
      </c>
      <c r="I12" s="44">
        <v>5.8</v>
      </c>
      <c r="J12" s="45">
        <v>5.9</v>
      </c>
      <c r="K12" s="64">
        <v>6.3</v>
      </c>
      <c r="L12" s="65">
        <v>8.5</v>
      </c>
      <c r="M12" s="65">
        <v>6.3</v>
      </c>
      <c r="N12" s="66">
        <v>8.5</v>
      </c>
      <c r="O12" s="85">
        <v>12.3</v>
      </c>
      <c r="P12" s="86">
        <v>10.4</v>
      </c>
      <c r="Q12" s="86">
        <v>8.3000000000000007</v>
      </c>
      <c r="R12" s="87">
        <v>12.3</v>
      </c>
      <c r="S12" s="106">
        <v>10.4</v>
      </c>
      <c r="T12" s="107">
        <v>12.9</v>
      </c>
      <c r="U12" s="107">
        <v>13.2</v>
      </c>
      <c r="V12" s="108">
        <v>13.2</v>
      </c>
      <c r="W12" s="127">
        <v>11.8</v>
      </c>
      <c r="X12" s="128">
        <v>14.5</v>
      </c>
      <c r="Y12" s="128">
        <v>16.3</v>
      </c>
      <c r="Z12" s="129">
        <v>16.3</v>
      </c>
      <c r="AA12" s="148">
        <v>17.5</v>
      </c>
      <c r="AB12" s="149">
        <v>16</v>
      </c>
      <c r="AC12" s="149">
        <v>16.8</v>
      </c>
      <c r="AD12" s="150">
        <v>17.5</v>
      </c>
      <c r="AE12" s="169">
        <v>17.899999999999999</v>
      </c>
      <c r="AF12" s="170">
        <v>17.8</v>
      </c>
      <c r="AG12" s="170">
        <v>19.100000000000001</v>
      </c>
      <c r="AH12" s="171">
        <v>19.100000000000001</v>
      </c>
      <c r="AI12" s="191">
        <v>16.399999999999999</v>
      </c>
      <c r="AJ12" s="192">
        <v>14.4</v>
      </c>
      <c r="AK12" s="192">
        <v>14.2</v>
      </c>
      <c r="AL12" s="193">
        <v>16.399999999999999</v>
      </c>
      <c r="AM12" s="211">
        <v>17.899999999999999</v>
      </c>
      <c r="AN12" s="212">
        <v>12.4</v>
      </c>
      <c r="AO12" s="212">
        <v>11.1</v>
      </c>
      <c r="AP12" s="213">
        <v>17.899999999999999</v>
      </c>
      <c r="AQ12" s="232">
        <v>11.2</v>
      </c>
      <c r="AR12" s="233">
        <v>11.5</v>
      </c>
      <c r="AS12" s="233">
        <v>12.3</v>
      </c>
      <c r="AT12" s="234">
        <v>12.3</v>
      </c>
      <c r="AU12" s="252">
        <v>9.1</v>
      </c>
      <c r="AV12" s="253">
        <v>-0.5</v>
      </c>
      <c r="AW12" s="253">
        <v>8.1</v>
      </c>
      <c r="AX12" s="254">
        <v>9.1</v>
      </c>
      <c r="AY12" s="2" t="s">
        <v>44</v>
      </c>
    </row>
    <row r="13" spans="1:51" x14ac:dyDescent="0.25">
      <c r="A13" s="2" t="s">
        <v>45</v>
      </c>
      <c r="B13" s="398">
        <v>20.5</v>
      </c>
      <c r="C13" s="23">
        <v>11</v>
      </c>
      <c r="D13" s="24">
        <v>12.5</v>
      </c>
      <c r="E13" s="24">
        <v>14</v>
      </c>
      <c r="F13" s="25">
        <v>14</v>
      </c>
      <c r="G13" s="46">
        <v>12.5</v>
      </c>
      <c r="H13" s="47">
        <v>11.5</v>
      </c>
      <c r="I13" s="47">
        <v>11</v>
      </c>
      <c r="J13" s="48">
        <v>12.5</v>
      </c>
      <c r="K13" s="67">
        <v>10</v>
      </c>
      <c r="L13" s="68">
        <v>11</v>
      </c>
      <c r="M13" s="68">
        <v>13.2</v>
      </c>
      <c r="N13" s="69">
        <v>13.2</v>
      </c>
      <c r="O13" s="88">
        <v>12.3</v>
      </c>
      <c r="P13" s="89">
        <v>13.3</v>
      </c>
      <c r="Q13" s="89">
        <v>13.4</v>
      </c>
      <c r="R13" s="90">
        <v>13.4</v>
      </c>
      <c r="S13" s="109">
        <v>15.4</v>
      </c>
      <c r="T13" s="110">
        <v>14.1</v>
      </c>
      <c r="U13" s="110">
        <v>16.5</v>
      </c>
      <c r="V13" s="111">
        <v>16.5</v>
      </c>
      <c r="W13" s="130">
        <v>16.5</v>
      </c>
      <c r="X13" s="131">
        <v>17.3</v>
      </c>
      <c r="Y13" s="131">
        <v>19</v>
      </c>
      <c r="Z13" s="132">
        <v>19</v>
      </c>
      <c r="AA13" s="151">
        <v>19</v>
      </c>
      <c r="AB13" s="152">
        <v>19.100000000000001</v>
      </c>
      <c r="AC13" s="152">
        <v>20</v>
      </c>
      <c r="AD13" s="153">
        <v>20</v>
      </c>
      <c r="AE13" s="172">
        <v>20.5</v>
      </c>
      <c r="AF13" s="173">
        <v>18.899999999999999</v>
      </c>
      <c r="AG13" s="173">
        <v>19.100000000000001</v>
      </c>
      <c r="AH13" s="174">
        <v>20.5</v>
      </c>
      <c r="AI13" s="178">
        <v>18.899999999999999</v>
      </c>
      <c r="AJ13" s="194">
        <v>18.899999999999999</v>
      </c>
      <c r="AK13" s="194">
        <v>16.600000000000001</v>
      </c>
      <c r="AL13" s="195">
        <v>18.899999999999999</v>
      </c>
      <c r="AM13" s="214">
        <v>17.899999999999999</v>
      </c>
      <c r="AN13" s="215">
        <v>16.5</v>
      </c>
      <c r="AO13" s="215">
        <v>16.5</v>
      </c>
      <c r="AP13" s="216">
        <v>17.899999999999999</v>
      </c>
      <c r="AQ13" s="235">
        <v>14</v>
      </c>
      <c r="AR13" s="236">
        <v>13.6</v>
      </c>
      <c r="AS13" s="236">
        <v>12.3</v>
      </c>
      <c r="AT13" s="237">
        <v>14</v>
      </c>
      <c r="AU13" s="255">
        <v>12</v>
      </c>
      <c r="AV13" s="256">
        <v>10.199999999999999</v>
      </c>
      <c r="AW13" s="256">
        <v>10.5</v>
      </c>
      <c r="AX13" s="257">
        <v>12</v>
      </c>
      <c r="AY13" s="2" t="s">
        <v>45</v>
      </c>
    </row>
    <row r="14" spans="1:51" x14ac:dyDescent="0.25">
      <c r="A14" s="2" t="s">
        <v>39</v>
      </c>
      <c r="B14" s="398">
        <v>2004</v>
      </c>
      <c r="C14" s="23">
        <v>2007</v>
      </c>
      <c r="D14" s="24">
        <v>2008</v>
      </c>
      <c r="E14" s="24">
        <v>2002</v>
      </c>
      <c r="F14" s="25">
        <v>2002</v>
      </c>
      <c r="G14" s="46">
        <v>2004</v>
      </c>
      <c r="H14" s="47">
        <v>2002</v>
      </c>
      <c r="I14" s="47">
        <v>2002</v>
      </c>
      <c r="J14" s="48">
        <v>2004</v>
      </c>
      <c r="K14" s="67">
        <v>2002</v>
      </c>
      <c r="L14" s="68">
        <v>2002</v>
      </c>
      <c r="M14" s="68">
        <v>2005</v>
      </c>
      <c r="N14" s="69">
        <v>2006</v>
      </c>
      <c r="O14" s="88">
        <v>2009</v>
      </c>
      <c r="P14" s="89">
        <v>2003</v>
      </c>
      <c r="Q14" s="89">
        <v>2005</v>
      </c>
      <c r="R14" s="90">
        <v>2005</v>
      </c>
      <c r="S14" s="109">
        <v>2005</v>
      </c>
      <c r="T14" s="110">
        <v>2008</v>
      </c>
      <c r="U14" s="110">
        <v>2008</v>
      </c>
      <c r="V14" s="111">
        <v>2008</v>
      </c>
      <c r="W14" s="130">
        <v>2003</v>
      </c>
      <c r="X14" s="131">
        <v>2005</v>
      </c>
      <c r="Y14" s="131">
        <v>2001</v>
      </c>
      <c r="Z14" s="132">
        <v>2001</v>
      </c>
      <c r="AA14" s="151">
        <v>2001</v>
      </c>
      <c r="AB14" s="152">
        <v>2006</v>
      </c>
      <c r="AC14" s="152">
        <v>2001</v>
      </c>
      <c r="AD14" s="153">
        <v>2001</v>
      </c>
      <c r="AE14" s="172">
        <v>2004</v>
      </c>
      <c r="AF14" s="173">
        <v>2003</v>
      </c>
      <c r="AG14" s="173">
        <v>2009</v>
      </c>
      <c r="AH14" s="174">
        <v>2004</v>
      </c>
      <c r="AI14" s="178">
        <v>2006</v>
      </c>
      <c r="AJ14" s="194">
        <v>2006</v>
      </c>
      <c r="AK14" s="194">
        <v>2006</v>
      </c>
      <c r="AL14" s="195">
        <v>2006</v>
      </c>
      <c r="AM14" s="214">
        <v>2009</v>
      </c>
      <c r="AN14" s="215">
        <v>2001</v>
      </c>
      <c r="AO14" s="215">
        <v>2001</v>
      </c>
      <c r="AP14" s="216">
        <v>2009</v>
      </c>
      <c r="AQ14" s="235">
        <v>2005</v>
      </c>
      <c r="AR14" s="236">
        <v>2006</v>
      </c>
      <c r="AS14" s="236">
        <v>2009</v>
      </c>
      <c r="AT14" s="237">
        <v>2005</v>
      </c>
      <c r="AU14" s="255">
        <v>2001</v>
      </c>
      <c r="AV14" s="256">
        <v>2003</v>
      </c>
      <c r="AW14" s="256">
        <v>2002</v>
      </c>
      <c r="AX14" s="257">
        <v>2001</v>
      </c>
      <c r="AY14" s="2" t="s">
        <v>39</v>
      </c>
    </row>
    <row r="15" spans="1:51" s="8" customFormat="1" x14ac:dyDescent="0.25">
      <c r="A15" s="2" t="s">
        <v>21</v>
      </c>
      <c r="B15" s="397">
        <f t="shared" ref="B15:B20" si="0">SUM(F15,J15,N15,R15,V15,Z15,AD15,AH15,AL15,AP15,AT15,AX15)</f>
        <v>53</v>
      </c>
      <c r="C15" s="20">
        <v>10</v>
      </c>
      <c r="D15" s="21">
        <v>2</v>
      </c>
      <c r="E15" s="21">
        <v>5</v>
      </c>
      <c r="F15" s="22">
        <v>17</v>
      </c>
      <c r="G15" s="43">
        <v>5</v>
      </c>
      <c r="H15" s="44">
        <v>5</v>
      </c>
      <c r="I15" s="44">
        <v>1</v>
      </c>
      <c r="J15" s="45">
        <v>11</v>
      </c>
      <c r="K15" s="64">
        <v>3</v>
      </c>
      <c r="L15" s="65">
        <v>2</v>
      </c>
      <c r="M15" s="65">
        <v>4</v>
      </c>
      <c r="N15" s="66">
        <v>9</v>
      </c>
      <c r="O15" s="85">
        <v>0</v>
      </c>
      <c r="P15" s="86">
        <v>0</v>
      </c>
      <c r="Q15" s="86">
        <v>0</v>
      </c>
      <c r="R15" s="87">
        <v>0</v>
      </c>
      <c r="S15" s="106">
        <v>0</v>
      </c>
      <c r="T15" s="107">
        <v>0</v>
      </c>
      <c r="U15" s="107">
        <v>0</v>
      </c>
      <c r="V15" s="108">
        <v>0</v>
      </c>
      <c r="W15" s="127">
        <v>0</v>
      </c>
      <c r="X15" s="128">
        <v>0</v>
      </c>
      <c r="Y15" s="128">
        <v>0</v>
      </c>
      <c r="Z15" s="129">
        <v>0</v>
      </c>
      <c r="AA15" s="148">
        <v>0</v>
      </c>
      <c r="AB15" s="149">
        <v>0</v>
      </c>
      <c r="AC15" s="149">
        <v>0</v>
      </c>
      <c r="AD15" s="150">
        <v>0</v>
      </c>
      <c r="AE15" s="169">
        <v>0</v>
      </c>
      <c r="AF15" s="170">
        <v>0</v>
      </c>
      <c r="AG15" s="170">
        <v>0</v>
      </c>
      <c r="AH15" s="171">
        <v>0</v>
      </c>
      <c r="AI15" s="191">
        <v>0</v>
      </c>
      <c r="AJ15" s="192">
        <v>0</v>
      </c>
      <c r="AK15" s="192">
        <v>0</v>
      </c>
      <c r="AL15" s="193">
        <v>0</v>
      </c>
      <c r="AM15" s="211">
        <v>0</v>
      </c>
      <c r="AN15" s="212">
        <v>1</v>
      </c>
      <c r="AO15" s="212">
        <v>0</v>
      </c>
      <c r="AP15" s="213">
        <v>1</v>
      </c>
      <c r="AQ15" s="232">
        <v>1</v>
      </c>
      <c r="AR15" s="233">
        <v>0</v>
      </c>
      <c r="AS15" s="233">
        <v>0</v>
      </c>
      <c r="AT15" s="234">
        <v>1</v>
      </c>
      <c r="AU15" s="252">
        <v>0</v>
      </c>
      <c r="AV15" s="253">
        <v>10</v>
      </c>
      <c r="AW15" s="253">
        <v>4</v>
      </c>
      <c r="AX15" s="254">
        <v>14</v>
      </c>
      <c r="AY15" s="2" t="s">
        <v>21</v>
      </c>
    </row>
    <row r="16" spans="1:51" x14ac:dyDescent="0.25">
      <c r="A16" s="2" t="s">
        <v>22</v>
      </c>
      <c r="B16" s="397">
        <f>SUM(F16,J16,N16,R16,V16,Z16,AD16,AH16,AL16,AP16,AT16,AX16)</f>
        <v>49.25</v>
      </c>
      <c r="C16" s="23">
        <v>3.1250000000000036</v>
      </c>
      <c r="D16" s="24">
        <v>2.5</v>
      </c>
      <c r="E16" s="24">
        <v>4</v>
      </c>
      <c r="F16" s="25">
        <v>9.625</v>
      </c>
      <c r="G16" s="46">
        <v>3.25</v>
      </c>
      <c r="H16" s="47">
        <v>4.25</v>
      </c>
      <c r="I16" s="47">
        <v>3.125</v>
      </c>
      <c r="J16" s="48">
        <v>10.625</v>
      </c>
      <c r="K16" s="67">
        <v>3.75</v>
      </c>
      <c r="L16" s="68">
        <v>2</v>
      </c>
      <c r="M16" s="68">
        <v>2.125</v>
      </c>
      <c r="N16" s="69">
        <v>7.8750000000000009</v>
      </c>
      <c r="O16" s="88">
        <v>1.875</v>
      </c>
      <c r="P16" s="89">
        <v>1.375</v>
      </c>
      <c r="Q16" s="89">
        <v>0.25</v>
      </c>
      <c r="R16" s="90">
        <v>3.5</v>
      </c>
      <c r="S16" s="109">
        <v>0</v>
      </c>
      <c r="T16" s="110">
        <v>0.125</v>
      </c>
      <c r="U16" s="110">
        <v>0</v>
      </c>
      <c r="V16" s="111">
        <v>0.125</v>
      </c>
      <c r="W16" s="130">
        <v>0</v>
      </c>
      <c r="X16" s="131">
        <v>0</v>
      </c>
      <c r="Y16" s="131">
        <v>0</v>
      </c>
      <c r="Z16" s="132">
        <v>0</v>
      </c>
      <c r="AA16" s="151">
        <v>0</v>
      </c>
      <c r="AB16" s="152">
        <v>0</v>
      </c>
      <c r="AC16" s="152">
        <v>0</v>
      </c>
      <c r="AD16" s="153">
        <v>0</v>
      </c>
      <c r="AE16" s="172">
        <v>0</v>
      </c>
      <c r="AF16" s="173">
        <v>0</v>
      </c>
      <c r="AG16" s="173">
        <v>0</v>
      </c>
      <c r="AH16" s="174">
        <v>0</v>
      </c>
      <c r="AI16" s="178">
        <v>0</v>
      </c>
      <c r="AJ16" s="194">
        <v>0</v>
      </c>
      <c r="AK16" s="194">
        <v>0</v>
      </c>
      <c r="AL16" s="195">
        <v>0</v>
      </c>
      <c r="AM16" s="214">
        <v>0</v>
      </c>
      <c r="AN16" s="215">
        <v>0.25</v>
      </c>
      <c r="AO16" s="215">
        <v>1.125</v>
      </c>
      <c r="AP16" s="216">
        <v>1.375</v>
      </c>
      <c r="AQ16" s="235">
        <v>0.375</v>
      </c>
      <c r="AR16" s="236">
        <v>2.125</v>
      </c>
      <c r="AS16" s="236">
        <v>1.625</v>
      </c>
      <c r="AT16" s="237">
        <v>4.125</v>
      </c>
      <c r="AU16" s="255">
        <v>2.25</v>
      </c>
      <c r="AV16" s="256">
        <v>5.375</v>
      </c>
      <c r="AW16" s="256">
        <v>4.375</v>
      </c>
      <c r="AX16" s="257">
        <v>12</v>
      </c>
      <c r="AY16" s="2" t="s">
        <v>22</v>
      </c>
    </row>
    <row r="17" spans="1:51" s="8" customFormat="1" x14ac:dyDescent="0.25">
      <c r="A17" s="2" t="s">
        <v>23</v>
      </c>
      <c r="B17" s="397">
        <f t="shared" si="0"/>
        <v>14</v>
      </c>
      <c r="C17" s="20">
        <v>7</v>
      </c>
      <c r="D17" s="21">
        <v>1</v>
      </c>
      <c r="E17" s="21">
        <v>0</v>
      </c>
      <c r="F17" s="22">
        <v>8</v>
      </c>
      <c r="G17" s="43">
        <v>1</v>
      </c>
      <c r="H17" s="44">
        <v>0</v>
      </c>
      <c r="I17" s="44">
        <v>0</v>
      </c>
      <c r="J17" s="45">
        <v>1</v>
      </c>
      <c r="K17" s="64">
        <v>0</v>
      </c>
      <c r="L17" s="65">
        <v>0</v>
      </c>
      <c r="M17" s="65">
        <v>0</v>
      </c>
      <c r="N17" s="66">
        <v>0</v>
      </c>
      <c r="O17" s="85">
        <v>0</v>
      </c>
      <c r="P17" s="86">
        <v>0</v>
      </c>
      <c r="Q17" s="86">
        <v>0</v>
      </c>
      <c r="R17" s="87">
        <v>0</v>
      </c>
      <c r="S17" s="106">
        <v>0</v>
      </c>
      <c r="T17" s="107">
        <v>0</v>
      </c>
      <c r="U17" s="107">
        <v>0</v>
      </c>
      <c r="V17" s="108">
        <v>0</v>
      </c>
      <c r="W17" s="127">
        <v>0</v>
      </c>
      <c r="X17" s="128">
        <v>0</v>
      </c>
      <c r="Y17" s="128">
        <v>0</v>
      </c>
      <c r="Z17" s="129">
        <v>0</v>
      </c>
      <c r="AA17" s="148">
        <v>0</v>
      </c>
      <c r="AB17" s="149">
        <v>0</v>
      </c>
      <c r="AC17" s="149">
        <v>0</v>
      </c>
      <c r="AD17" s="150">
        <v>0</v>
      </c>
      <c r="AE17" s="169">
        <v>0</v>
      </c>
      <c r="AF17" s="170">
        <v>0</v>
      </c>
      <c r="AG17" s="170">
        <v>0</v>
      </c>
      <c r="AH17" s="171">
        <v>0</v>
      </c>
      <c r="AI17" s="191">
        <v>0</v>
      </c>
      <c r="AJ17" s="192">
        <v>0</v>
      </c>
      <c r="AK17" s="192">
        <v>0</v>
      </c>
      <c r="AL17" s="193">
        <v>0</v>
      </c>
      <c r="AM17" s="211">
        <v>0</v>
      </c>
      <c r="AN17" s="212">
        <v>0</v>
      </c>
      <c r="AO17" s="212">
        <v>0</v>
      </c>
      <c r="AP17" s="213">
        <v>0</v>
      </c>
      <c r="AQ17" s="232">
        <v>0</v>
      </c>
      <c r="AR17" s="233">
        <v>0</v>
      </c>
      <c r="AS17" s="233">
        <v>0</v>
      </c>
      <c r="AT17" s="234">
        <v>0</v>
      </c>
      <c r="AU17" s="252">
        <v>0</v>
      </c>
      <c r="AV17" s="253">
        <v>4</v>
      </c>
      <c r="AW17" s="253">
        <v>1</v>
      </c>
      <c r="AX17" s="254">
        <v>5</v>
      </c>
      <c r="AY17" s="2" t="s">
        <v>23</v>
      </c>
    </row>
    <row r="18" spans="1:51" x14ac:dyDescent="0.25">
      <c r="A18" s="2" t="s">
        <v>24</v>
      </c>
      <c r="B18" s="397">
        <f t="shared" si="0"/>
        <v>4.9997499999999997</v>
      </c>
      <c r="C18" s="335">
        <v>0.875</v>
      </c>
      <c r="D18" s="336">
        <v>0.5</v>
      </c>
      <c r="E18" s="336">
        <v>0.375</v>
      </c>
      <c r="F18" s="337">
        <v>1.75</v>
      </c>
      <c r="G18" s="338">
        <v>0.125</v>
      </c>
      <c r="H18" s="339">
        <v>0.375</v>
      </c>
      <c r="I18" s="339">
        <v>0.625</v>
      </c>
      <c r="J18" s="340">
        <v>1.125</v>
      </c>
      <c r="K18" s="341">
        <v>0.75</v>
      </c>
      <c r="L18" s="342">
        <v>0</v>
      </c>
      <c r="M18" s="342">
        <v>0</v>
      </c>
      <c r="N18" s="343">
        <v>0.75</v>
      </c>
      <c r="O18" s="344">
        <v>0.125</v>
      </c>
      <c r="P18" s="345">
        <v>0</v>
      </c>
      <c r="Q18" s="345">
        <v>0</v>
      </c>
      <c r="R18" s="346">
        <v>0.125</v>
      </c>
      <c r="S18" s="347">
        <v>0</v>
      </c>
      <c r="T18" s="348">
        <v>0</v>
      </c>
      <c r="U18" s="348">
        <v>0</v>
      </c>
      <c r="V18" s="349">
        <v>0</v>
      </c>
      <c r="W18" s="350">
        <v>0</v>
      </c>
      <c r="X18" s="351">
        <v>0</v>
      </c>
      <c r="Y18" s="351">
        <v>0</v>
      </c>
      <c r="Z18" s="352">
        <v>0</v>
      </c>
      <c r="AA18" s="353">
        <v>0</v>
      </c>
      <c r="AB18" s="354">
        <v>0</v>
      </c>
      <c r="AC18" s="354">
        <v>0</v>
      </c>
      <c r="AD18" s="355">
        <v>0</v>
      </c>
      <c r="AE18" s="356">
        <v>0</v>
      </c>
      <c r="AF18" s="357">
        <v>0</v>
      </c>
      <c r="AG18" s="357">
        <v>0</v>
      </c>
      <c r="AH18" s="358">
        <v>0</v>
      </c>
      <c r="AI18" s="359">
        <v>0</v>
      </c>
      <c r="AJ18" s="360">
        <v>0</v>
      </c>
      <c r="AK18" s="360">
        <v>0</v>
      </c>
      <c r="AL18" s="361">
        <v>0</v>
      </c>
      <c r="AM18" s="362">
        <v>0</v>
      </c>
      <c r="AN18" s="363">
        <v>0</v>
      </c>
      <c r="AO18" s="363">
        <v>0.25</v>
      </c>
      <c r="AP18" s="364">
        <v>0.25</v>
      </c>
      <c r="AQ18" s="365">
        <v>0</v>
      </c>
      <c r="AR18" s="366">
        <v>0</v>
      </c>
      <c r="AS18" s="366">
        <v>0</v>
      </c>
      <c r="AT18" s="367">
        <v>0</v>
      </c>
      <c r="AU18" s="368">
        <v>0.125</v>
      </c>
      <c r="AV18" s="369">
        <v>0.375</v>
      </c>
      <c r="AW18" s="369">
        <v>0.49975000000000003</v>
      </c>
      <c r="AX18" s="370">
        <v>0.99974999999999992</v>
      </c>
      <c r="AY18" s="2" t="s">
        <v>24</v>
      </c>
    </row>
    <row r="19" spans="1:51" s="8" customFormat="1" x14ac:dyDescent="0.25">
      <c r="A19" s="2" t="s">
        <v>25</v>
      </c>
      <c r="B19" s="397">
        <f t="shared" si="0"/>
        <v>4</v>
      </c>
      <c r="C19" s="20">
        <v>4</v>
      </c>
      <c r="D19" s="21">
        <v>0</v>
      </c>
      <c r="E19" s="21">
        <v>0</v>
      </c>
      <c r="F19" s="22">
        <v>4</v>
      </c>
      <c r="G19" s="43">
        <v>0</v>
      </c>
      <c r="H19" s="44">
        <v>0</v>
      </c>
      <c r="I19" s="44">
        <v>0</v>
      </c>
      <c r="J19" s="45">
        <v>0</v>
      </c>
      <c r="K19" s="64">
        <v>0</v>
      </c>
      <c r="L19" s="65">
        <v>0</v>
      </c>
      <c r="M19" s="65">
        <v>0</v>
      </c>
      <c r="N19" s="66">
        <v>0</v>
      </c>
      <c r="O19" s="85">
        <v>0</v>
      </c>
      <c r="P19" s="86">
        <v>0</v>
      </c>
      <c r="Q19" s="86">
        <v>0</v>
      </c>
      <c r="R19" s="87">
        <v>0</v>
      </c>
      <c r="S19" s="106">
        <v>0</v>
      </c>
      <c r="T19" s="107">
        <v>0</v>
      </c>
      <c r="U19" s="107">
        <v>0</v>
      </c>
      <c r="V19" s="108">
        <v>0</v>
      </c>
      <c r="W19" s="127">
        <v>0</v>
      </c>
      <c r="X19" s="128">
        <v>0</v>
      </c>
      <c r="Y19" s="128">
        <v>0</v>
      </c>
      <c r="Z19" s="129">
        <v>0</v>
      </c>
      <c r="AA19" s="148">
        <v>0</v>
      </c>
      <c r="AB19" s="149">
        <v>0</v>
      </c>
      <c r="AC19" s="149">
        <v>0</v>
      </c>
      <c r="AD19" s="150">
        <v>0</v>
      </c>
      <c r="AE19" s="169">
        <v>0</v>
      </c>
      <c r="AF19" s="170">
        <v>0</v>
      </c>
      <c r="AG19" s="170">
        <v>0</v>
      </c>
      <c r="AH19" s="171">
        <v>0</v>
      </c>
      <c r="AI19" s="191">
        <v>0</v>
      </c>
      <c r="AJ19" s="192">
        <v>0</v>
      </c>
      <c r="AK19" s="192">
        <v>0</v>
      </c>
      <c r="AL19" s="193">
        <v>0</v>
      </c>
      <c r="AM19" s="211">
        <v>0</v>
      </c>
      <c r="AN19" s="212">
        <v>0</v>
      </c>
      <c r="AO19" s="212">
        <v>0</v>
      </c>
      <c r="AP19" s="213">
        <v>0</v>
      </c>
      <c r="AQ19" s="232">
        <v>0</v>
      </c>
      <c r="AR19" s="233">
        <v>0</v>
      </c>
      <c r="AS19" s="233">
        <v>0</v>
      </c>
      <c r="AT19" s="234">
        <v>0</v>
      </c>
      <c r="AU19" s="252">
        <v>0</v>
      </c>
      <c r="AV19" s="253">
        <v>0</v>
      </c>
      <c r="AW19" s="253">
        <v>0</v>
      </c>
      <c r="AX19" s="254">
        <v>0</v>
      </c>
      <c r="AY19" s="2" t="s">
        <v>25</v>
      </c>
    </row>
    <row r="20" spans="1:51" x14ac:dyDescent="0.25">
      <c r="A20" s="6" t="s">
        <v>26</v>
      </c>
      <c r="B20" s="397">
        <f t="shared" si="0"/>
        <v>0.25</v>
      </c>
      <c r="C20" s="26">
        <v>0</v>
      </c>
      <c r="D20" s="27">
        <v>0</v>
      </c>
      <c r="E20" s="27">
        <v>0</v>
      </c>
      <c r="F20" s="28">
        <v>0</v>
      </c>
      <c r="G20" s="49">
        <v>0</v>
      </c>
      <c r="H20" s="50">
        <v>0</v>
      </c>
      <c r="I20" s="50">
        <v>0.125</v>
      </c>
      <c r="J20" s="51">
        <v>0.125</v>
      </c>
      <c r="K20" s="70">
        <v>0.125</v>
      </c>
      <c r="L20" s="71">
        <v>0</v>
      </c>
      <c r="M20" s="71">
        <v>0</v>
      </c>
      <c r="N20" s="72">
        <v>0.125</v>
      </c>
      <c r="O20" s="91">
        <v>0</v>
      </c>
      <c r="P20" s="92">
        <v>0</v>
      </c>
      <c r="Q20" s="92">
        <v>0</v>
      </c>
      <c r="R20" s="93">
        <v>0</v>
      </c>
      <c r="S20" s="112">
        <v>0</v>
      </c>
      <c r="T20" s="113">
        <v>0</v>
      </c>
      <c r="U20" s="113">
        <v>0</v>
      </c>
      <c r="V20" s="114">
        <v>0</v>
      </c>
      <c r="W20" s="133">
        <v>0</v>
      </c>
      <c r="X20" s="134">
        <v>0</v>
      </c>
      <c r="Y20" s="134">
        <v>0</v>
      </c>
      <c r="Z20" s="135">
        <v>0</v>
      </c>
      <c r="AA20" s="154">
        <v>0</v>
      </c>
      <c r="AB20" s="155">
        <v>0</v>
      </c>
      <c r="AC20" s="155">
        <v>0</v>
      </c>
      <c r="AD20" s="156">
        <v>0</v>
      </c>
      <c r="AE20" s="175">
        <v>0</v>
      </c>
      <c r="AF20" s="176">
        <v>0</v>
      </c>
      <c r="AG20" s="176">
        <v>0</v>
      </c>
      <c r="AH20" s="177">
        <v>0</v>
      </c>
      <c r="AI20" s="196">
        <v>0</v>
      </c>
      <c r="AJ20" s="197">
        <v>0</v>
      </c>
      <c r="AK20" s="197">
        <v>0</v>
      </c>
      <c r="AL20" s="198">
        <v>0</v>
      </c>
      <c r="AM20" s="217">
        <v>0</v>
      </c>
      <c r="AN20" s="218">
        <v>0</v>
      </c>
      <c r="AO20" s="218">
        <v>0</v>
      </c>
      <c r="AP20" s="219">
        <v>0</v>
      </c>
      <c r="AQ20" s="238">
        <v>0</v>
      </c>
      <c r="AR20" s="239">
        <v>0</v>
      </c>
      <c r="AS20" s="239">
        <v>0</v>
      </c>
      <c r="AT20" s="240">
        <v>0</v>
      </c>
      <c r="AU20" s="258">
        <v>0</v>
      </c>
      <c r="AV20" s="259">
        <v>0</v>
      </c>
      <c r="AW20" s="259">
        <v>0</v>
      </c>
      <c r="AX20" s="257">
        <v>0</v>
      </c>
      <c r="AY20" s="6" t="s">
        <v>26</v>
      </c>
    </row>
    <row r="21" spans="1:51" s="299" customFormat="1" ht="13.8" thickBot="1" x14ac:dyDescent="0.3">
      <c r="A21" s="298"/>
      <c r="C21" s="300"/>
      <c r="D21" s="301"/>
      <c r="E21" s="301"/>
      <c r="F21" s="302"/>
      <c r="G21" s="303"/>
      <c r="H21" s="304"/>
      <c r="I21" s="304"/>
      <c r="J21" s="305"/>
      <c r="K21" s="306"/>
      <c r="L21" s="307"/>
      <c r="M21" s="307"/>
      <c r="N21" s="308"/>
      <c r="O21" s="309"/>
      <c r="P21" s="310"/>
      <c r="Q21" s="310"/>
      <c r="R21" s="311"/>
      <c r="S21" s="312"/>
      <c r="T21" s="313"/>
      <c r="U21" s="313"/>
      <c r="V21" s="314"/>
      <c r="W21" s="315"/>
      <c r="X21" s="316"/>
      <c r="Y21" s="316"/>
      <c r="Z21" s="317"/>
      <c r="AA21" s="318"/>
      <c r="AB21" s="319"/>
      <c r="AC21" s="319"/>
      <c r="AD21" s="320"/>
      <c r="AE21" s="321"/>
      <c r="AF21" s="322"/>
      <c r="AG21" s="322"/>
      <c r="AH21" s="323"/>
      <c r="AI21" s="324"/>
      <c r="AJ21" s="325"/>
      <c r="AK21" s="325"/>
      <c r="AL21" s="326"/>
      <c r="AM21" s="327"/>
      <c r="AN21" s="328"/>
      <c r="AO21" s="328"/>
      <c r="AP21" s="329"/>
      <c r="AQ21" s="330"/>
      <c r="AR21" s="331"/>
      <c r="AS21" s="331"/>
      <c r="AT21" s="332"/>
      <c r="AU21" s="333"/>
      <c r="AV21" s="334"/>
      <c r="AW21" s="334"/>
      <c r="AX21" s="260"/>
      <c r="AY21" s="298"/>
    </row>
    <row r="22" spans="1:51" s="8" customFormat="1" ht="14.4" thickTop="1" thickBot="1" x14ac:dyDescent="0.3">
      <c r="A22" s="5" t="s">
        <v>27</v>
      </c>
      <c r="B22" s="395">
        <f>AVERAGE(F22,J22,N22,R22,V22,Z22,AD22,AH22,AL22,AP22,AT22,AX22)</f>
        <v>15.878333333333336</v>
      </c>
      <c r="C22" s="263">
        <v>-0.37</v>
      </c>
      <c r="D22" s="264">
        <v>6.65</v>
      </c>
      <c r="E22" s="264">
        <v>5.63</v>
      </c>
      <c r="F22" s="265">
        <v>4.0199999999999996</v>
      </c>
      <c r="G22" s="266">
        <v>5.8</v>
      </c>
      <c r="H22" s="267">
        <v>7.45</v>
      </c>
      <c r="I22" s="267">
        <v>10.4</v>
      </c>
      <c r="J22" s="268">
        <v>7.71</v>
      </c>
      <c r="K22" s="269">
        <v>10.9</v>
      </c>
      <c r="L22" s="270">
        <v>14.3</v>
      </c>
      <c r="M22" s="270">
        <v>12.1</v>
      </c>
      <c r="N22" s="271">
        <v>12.4</v>
      </c>
      <c r="O22" s="272">
        <v>16.600000000000001</v>
      </c>
      <c r="P22" s="273">
        <v>18</v>
      </c>
      <c r="Q22" s="273">
        <v>18.2</v>
      </c>
      <c r="R22" s="274">
        <v>17.5</v>
      </c>
      <c r="S22" s="275">
        <v>17.899999999999999</v>
      </c>
      <c r="T22" s="276">
        <v>18.7</v>
      </c>
      <c r="U22" s="276">
        <v>21.6</v>
      </c>
      <c r="V22" s="277">
        <v>19.5</v>
      </c>
      <c r="W22" s="278">
        <v>20</v>
      </c>
      <c r="X22" s="279">
        <v>22.3</v>
      </c>
      <c r="Y22" s="279">
        <v>25.6</v>
      </c>
      <c r="Z22" s="280">
        <v>22.6</v>
      </c>
      <c r="AA22" s="281">
        <v>24.5</v>
      </c>
      <c r="AB22" s="282">
        <v>23.4</v>
      </c>
      <c r="AC22" s="282">
        <v>24</v>
      </c>
      <c r="AD22" s="283">
        <v>24</v>
      </c>
      <c r="AE22" s="284">
        <v>26.5</v>
      </c>
      <c r="AF22" s="285">
        <v>26.5</v>
      </c>
      <c r="AG22" s="285">
        <v>24.8</v>
      </c>
      <c r="AH22" s="286">
        <v>25.9</v>
      </c>
      <c r="AI22" s="287">
        <v>22.5</v>
      </c>
      <c r="AJ22" s="288">
        <v>21.3</v>
      </c>
      <c r="AK22" s="288">
        <v>21.6</v>
      </c>
      <c r="AL22" s="289">
        <v>21.8</v>
      </c>
      <c r="AM22" s="290">
        <v>17.600000000000001</v>
      </c>
      <c r="AN22" s="291">
        <v>14.4</v>
      </c>
      <c r="AO22" s="291">
        <v>15.8</v>
      </c>
      <c r="AP22" s="292">
        <v>15.9</v>
      </c>
      <c r="AQ22" s="293">
        <v>12</v>
      </c>
      <c r="AR22" s="294">
        <v>14.7</v>
      </c>
      <c r="AS22" s="294">
        <v>12.3</v>
      </c>
      <c r="AT22" s="295">
        <v>13</v>
      </c>
      <c r="AU22" s="296">
        <v>10.9</v>
      </c>
      <c r="AV22" s="297">
        <v>2.29</v>
      </c>
      <c r="AW22" s="297">
        <v>5.35</v>
      </c>
      <c r="AX22" s="254">
        <v>6.21</v>
      </c>
      <c r="AY22" s="5" t="s">
        <v>27</v>
      </c>
    </row>
    <row r="23" spans="1:51" ht="13.8" thickTop="1" x14ac:dyDescent="0.25">
      <c r="A23" s="5" t="s">
        <v>28</v>
      </c>
      <c r="B23" s="395">
        <f>AVERAGE(F23,J23,N23,R23,V23,Z23,AD23,AH23,AL23,AP23,AT23,AX23)</f>
        <v>15.631020833333332</v>
      </c>
      <c r="C23" s="23">
        <v>7.5512500000000014</v>
      </c>
      <c r="D23" s="24">
        <v>8.7037500000000012</v>
      </c>
      <c r="E23" s="24">
        <v>7.6125000000000007</v>
      </c>
      <c r="F23" s="25">
        <v>7.942499999999999</v>
      </c>
      <c r="G23" s="46">
        <v>9.24</v>
      </c>
      <c r="H23" s="47">
        <v>8.348749999999999</v>
      </c>
      <c r="I23" s="47">
        <v>7.98</v>
      </c>
      <c r="J23" s="48">
        <v>8.5462499999999988</v>
      </c>
      <c r="K23" s="67">
        <v>9.4362499999999994</v>
      </c>
      <c r="L23" s="68">
        <v>11.662500000000001</v>
      </c>
      <c r="M23" s="68">
        <v>13.372499999999999</v>
      </c>
      <c r="N23" s="69">
        <v>11.56</v>
      </c>
      <c r="O23" s="88">
        <v>14.209999999999999</v>
      </c>
      <c r="P23" s="89">
        <v>15.914999999999997</v>
      </c>
      <c r="Q23" s="89">
        <v>18.125000000000004</v>
      </c>
      <c r="R23" s="90">
        <v>15.964999999999998</v>
      </c>
      <c r="S23" s="109">
        <v>17.850000000000001</v>
      </c>
      <c r="T23" s="110">
        <v>19.115000000000002</v>
      </c>
      <c r="U23" s="110">
        <v>19.774999999999999</v>
      </c>
      <c r="V23" s="111">
        <v>18.912500000000001</v>
      </c>
      <c r="W23" s="130">
        <v>20.977499999999999</v>
      </c>
      <c r="X23" s="131">
        <v>22.052499999999998</v>
      </c>
      <c r="Y23" s="131">
        <v>22.677499999999998</v>
      </c>
      <c r="Z23" s="132">
        <v>21.877500000000001</v>
      </c>
      <c r="AA23" s="151">
        <v>21.765000000000001</v>
      </c>
      <c r="AB23" s="152">
        <v>23.900000000000002</v>
      </c>
      <c r="AC23" s="152">
        <v>24.9725</v>
      </c>
      <c r="AD23" s="153">
        <v>23.61</v>
      </c>
      <c r="AE23" s="172">
        <v>24.465</v>
      </c>
      <c r="AF23" s="173">
        <v>23.662499999999998</v>
      </c>
      <c r="AG23" s="173">
        <v>22.625</v>
      </c>
      <c r="AH23" s="174">
        <v>23.550000000000004</v>
      </c>
      <c r="AI23" s="178">
        <v>22.297499999999999</v>
      </c>
      <c r="AJ23" s="194">
        <v>20.727499999999999</v>
      </c>
      <c r="AK23" s="194">
        <v>19.115000000000002</v>
      </c>
      <c r="AL23" s="195">
        <v>20.847500000000004</v>
      </c>
      <c r="AM23" s="214">
        <v>17.740000000000002</v>
      </c>
      <c r="AN23" s="215">
        <v>17.04</v>
      </c>
      <c r="AO23" s="215">
        <v>14.909999999999998</v>
      </c>
      <c r="AP23" s="216">
        <v>16.502499999999998</v>
      </c>
      <c r="AQ23" s="235">
        <v>12.987499999999997</v>
      </c>
      <c r="AR23" s="236">
        <v>10.64875</v>
      </c>
      <c r="AS23" s="236">
        <v>9.9124999999999996</v>
      </c>
      <c r="AT23" s="237">
        <v>11.1775</v>
      </c>
      <c r="AU23" s="255">
        <v>8.1637499999999985</v>
      </c>
      <c r="AV23" s="256">
        <v>5.8599999999999994</v>
      </c>
      <c r="AW23" s="256">
        <v>7.1985000000000001</v>
      </c>
      <c r="AX23" s="257">
        <v>7.0809999999999995</v>
      </c>
      <c r="AY23" s="5" t="s">
        <v>28</v>
      </c>
    </row>
    <row r="24" spans="1:51" x14ac:dyDescent="0.25">
      <c r="A24" s="5" t="s">
        <v>41</v>
      </c>
      <c r="B24" s="398">
        <v>14.98</v>
      </c>
      <c r="C24" s="23">
        <v>-0.37</v>
      </c>
      <c r="D24" s="24">
        <v>3.75</v>
      </c>
      <c r="E24" s="24">
        <v>3.85</v>
      </c>
      <c r="F24" s="25">
        <v>4.0199999999999996</v>
      </c>
      <c r="G24" s="46">
        <v>5.63</v>
      </c>
      <c r="H24" s="47">
        <v>4.3099999999999996</v>
      </c>
      <c r="I24" s="47">
        <v>2.44</v>
      </c>
      <c r="J24" s="48">
        <v>6.22</v>
      </c>
      <c r="K24" s="67">
        <v>4.74</v>
      </c>
      <c r="L24" s="68">
        <v>6.9</v>
      </c>
      <c r="M24" s="68">
        <v>10.1</v>
      </c>
      <c r="N24" s="69">
        <v>9.8000000000000007</v>
      </c>
      <c r="O24" s="88">
        <v>10.7</v>
      </c>
      <c r="P24" s="89">
        <v>10.9</v>
      </c>
      <c r="Q24" s="89">
        <v>13.8</v>
      </c>
      <c r="R24" s="90">
        <v>12.9</v>
      </c>
      <c r="S24" s="109">
        <v>14.2</v>
      </c>
      <c r="T24" s="110">
        <v>15.9</v>
      </c>
      <c r="U24" s="110">
        <v>16</v>
      </c>
      <c r="V24" s="111">
        <v>17</v>
      </c>
      <c r="W24" s="130">
        <v>17.3</v>
      </c>
      <c r="X24" s="131">
        <v>20</v>
      </c>
      <c r="Y24" s="131">
        <v>19.8</v>
      </c>
      <c r="Z24" s="132">
        <v>23.5</v>
      </c>
      <c r="AA24" s="151">
        <v>18.399999999999999</v>
      </c>
      <c r="AB24" s="152">
        <v>19.8</v>
      </c>
      <c r="AC24" s="152">
        <v>21.6</v>
      </c>
      <c r="AD24" s="153">
        <v>21.9</v>
      </c>
      <c r="AE24" s="172">
        <v>22</v>
      </c>
      <c r="AF24" s="173">
        <v>21.2</v>
      </c>
      <c r="AG24" s="173">
        <v>20.9</v>
      </c>
      <c r="AH24" s="174">
        <v>21.6</v>
      </c>
      <c r="AI24" s="178">
        <v>18.3</v>
      </c>
      <c r="AJ24" s="194">
        <v>17.399999999999999</v>
      </c>
      <c r="AK24" s="194">
        <v>22.5</v>
      </c>
      <c r="AL24" s="195">
        <v>18.100000000000001</v>
      </c>
      <c r="AM24" s="214">
        <v>15.9</v>
      </c>
      <c r="AN24" s="215">
        <v>12.9</v>
      </c>
      <c r="AO24" s="215">
        <v>10</v>
      </c>
      <c r="AP24" s="216">
        <v>13.5</v>
      </c>
      <c r="AQ24" s="235">
        <v>12.1</v>
      </c>
      <c r="AR24" s="236">
        <v>7.95</v>
      </c>
      <c r="AS24" s="236">
        <v>6.36</v>
      </c>
      <c r="AT24" s="237">
        <v>10.4</v>
      </c>
      <c r="AU24" s="255">
        <v>5.69</v>
      </c>
      <c r="AV24" s="256">
        <v>2.29</v>
      </c>
      <c r="AW24" s="256">
        <v>5.09</v>
      </c>
      <c r="AX24" s="257">
        <v>5.63</v>
      </c>
      <c r="AY24" s="5" t="s">
        <v>41</v>
      </c>
    </row>
    <row r="25" spans="1:51" x14ac:dyDescent="0.25">
      <c r="A25" s="5" t="s">
        <v>39</v>
      </c>
      <c r="B25" s="398">
        <v>2001</v>
      </c>
      <c r="C25" s="23">
        <v>2009</v>
      </c>
      <c r="D25" s="24">
        <v>2001</v>
      </c>
      <c r="E25" s="24">
        <v>2006</v>
      </c>
      <c r="F25" s="25">
        <v>2009</v>
      </c>
      <c r="G25" s="46">
        <v>2006</v>
      </c>
      <c r="H25" s="47">
        <v>2003</v>
      </c>
      <c r="I25" s="47">
        <v>2005</v>
      </c>
      <c r="J25" s="48">
        <v>2006</v>
      </c>
      <c r="K25" s="67">
        <v>2005</v>
      </c>
      <c r="L25" s="68">
        <v>2006</v>
      </c>
      <c r="M25" s="68">
        <v>2008</v>
      </c>
      <c r="N25" s="69">
        <v>2006</v>
      </c>
      <c r="O25" s="88">
        <v>2003</v>
      </c>
      <c r="P25" s="89">
        <v>2001</v>
      </c>
      <c r="Q25" s="89">
        <v>2001</v>
      </c>
      <c r="R25" s="90">
        <v>2001</v>
      </c>
      <c r="S25" s="109">
        <v>2002</v>
      </c>
      <c r="T25" s="110">
        <v>2005</v>
      </c>
      <c r="U25" s="110">
        <v>2006</v>
      </c>
      <c r="V25" s="111">
        <v>2002</v>
      </c>
      <c r="W25" s="130">
        <v>2001</v>
      </c>
      <c r="X25" s="131">
        <v>2008</v>
      </c>
      <c r="Y25" s="131">
        <v>2002</v>
      </c>
      <c r="Z25" s="132">
        <v>2005</v>
      </c>
      <c r="AA25" s="151">
        <v>2002</v>
      </c>
      <c r="AB25" s="152">
        <v>2001</v>
      </c>
      <c r="AC25" s="152">
        <v>2007</v>
      </c>
      <c r="AD25" s="153">
        <v>2002</v>
      </c>
      <c r="AE25" s="172">
        <v>2001</v>
      </c>
      <c r="AF25" s="173">
        <v>2006</v>
      </c>
      <c r="AG25" s="173">
        <v>2006</v>
      </c>
      <c r="AH25" s="174">
        <v>2006</v>
      </c>
      <c r="AI25" s="178">
        <v>2001</v>
      </c>
      <c r="AJ25" s="194">
        <v>2001</v>
      </c>
      <c r="AK25" s="194">
        <v>2006</v>
      </c>
      <c r="AL25" s="195">
        <v>2001</v>
      </c>
      <c r="AM25" s="214">
        <v>2008</v>
      </c>
      <c r="AN25" s="215">
        <v>2002</v>
      </c>
      <c r="AO25" s="215">
        <v>2003</v>
      </c>
      <c r="AP25" s="216">
        <v>2003</v>
      </c>
      <c r="AQ25" s="235">
        <v>2004</v>
      </c>
      <c r="AR25" s="236">
        <v>2001</v>
      </c>
      <c r="AS25" s="236">
        <v>2005</v>
      </c>
      <c r="AT25" s="237">
        <v>2001</v>
      </c>
      <c r="AU25" s="255">
        <v>2002</v>
      </c>
      <c r="AV25" s="256">
        <v>2009</v>
      </c>
      <c r="AW25" s="256">
        <v>2001</v>
      </c>
      <c r="AX25" s="257">
        <v>2001</v>
      </c>
      <c r="AY25" s="5" t="s">
        <v>39</v>
      </c>
    </row>
    <row r="26" spans="1:51" x14ac:dyDescent="0.25">
      <c r="A26" s="5" t="s">
        <v>42</v>
      </c>
      <c r="B26" s="398">
        <v>16.04</v>
      </c>
      <c r="C26" s="23">
        <v>11.9</v>
      </c>
      <c r="D26" s="24">
        <v>12.3</v>
      </c>
      <c r="E26" s="24">
        <v>12.1</v>
      </c>
      <c r="F26" s="25">
        <v>10.3</v>
      </c>
      <c r="G26" s="46">
        <v>12.8</v>
      </c>
      <c r="H26" s="47">
        <v>10.9</v>
      </c>
      <c r="I26" s="47">
        <v>12.6</v>
      </c>
      <c r="J26" s="48">
        <v>10.8</v>
      </c>
      <c r="K26" s="67">
        <v>13.1</v>
      </c>
      <c r="L26" s="68">
        <v>13.6</v>
      </c>
      <c r="M26" s="68">
        <v>16.899999999999999</v>
      </c>
      <c r="N26" s="69">
        <v>14.1</v>
      </c>
      <c r="O26" s="88">
        <v>17.100000000000001</v>
      </c>
      <c r="P26" s="89">
        <v>21.8</v>
      </c>
      <c r="Q26" s="89">
        <v>23.7</v>
      </c>
      <c r="R26" s="90">
        <v>20.8</v>
      </c>
      <c r="S26" s="109">
        <v>23.1</v>
      </c>
      <c r="T26" s="110">
        <v>21.9</v>
      </c>
      <c r="U26" s="110">
        <v>22.4</v>
      </c>
      <c r="V26" s="111">
        <v>22.1</v>
      </c>
      <c r="W26" s="130">
        <v>23</v>
      </c>
      <c r="X26" s="131">
        <v>25.1</v>
      </c>
      <c r="Y26" s="131">
        <v>27.4</v>
      </c>
      <c r="Z26" s="132">
        <v>20</v>
      </c>
      <c r="AA26" s="151">
        <v>27.2</v>
      </c>
      <c r="AB26" s="152">
        <v>29.8</v>
      </c>
      <c r="AC26" s="152">
        <v>29.5</v>
      </c>
      <c r="AD26" s="153">
        <v>28.9</v>
      </c>
      <c r="AE26" s="172">
        <v>32.1</v>
      </c>
      <c r="AF26" s="173">
        <v>26.5</v>
      </c>
      <c r="AG26" s="173">
        <v>28</v>
      </c>
      <c r="AH26" s="174">
        <v>26.9</v>
      </c>
      <c r="AI26" s="178">
        <v>26.6</v>
      </c>
      <c r="AJ26" s="194">
        <v>25.1</v>
      </c>
      <c r="AK26" s="194">
        <v>17.5</v>
      </c>
      <c r="AL26" s="195">
        <v>23.8</v>
      </c>
      <c r="AM26" s="214">
        <v>19.100000000000001</v>
      </c>
      <c r="AN26" s="215">
        <v>20.399999999999999</v>
      </c>
      <c r="AO26" s="215">
        <v>18.899999999999999</v>
      </c>
      <c r="AP26" s="216">
        <v>18.8</v>
      </c>
      <c r="AQ26" s="235">
        <v>15.2</v>
      </c>
      <c r="AR26" s="236">
        <v>14.7</v>
      </c>
      <c r="AS26" s="236">
        <v>13.2</v>
      </c>
      <c r="AT26" s="237">
        <v>13.1</v>
      </c>
      <c r="AU26" s="255">
        <v>11.9</v>
      </c>
      <c r="AV26" s="256">
        <v>9.0299999999999994</v>
      </c>
      <c r="AW26" s="256">
        <v>12.5</v>
      </c>
      <c r="AX26" s="257">
        <v>8.74</v>
      </c>
      <c r="AY26" s="5" t="s">
        <v>42</v>
      </c>
    </row>
    <row r="27" spans="1:51" x14ac:dyDescent="0.25">
      <c r="A27" s="5" t="s">
        <v>39</v>
      </c>
      <c r="B27" s="398">
        <v>2006</v>
      </c>
      <c r="C27" s="23">
        <v>2007</v>
      </c>
      <c r="D27" s="24">
        <v>2007</v>
      </c>
      <c r="E27" s="24">
        <v>2002</v>
      </c>
      <c r="F27" s="25">
        <v>2007</v>
      </c>
      <c r="G27" s="46">
        <v>2004</v>
      </c>
      <c r="H27" s="47">
        <v>2007</v>
      </c>
      <c r="I27" s="47">
        <v>2008</v>
      </c>
      <c r="J27" s="48">
        <v>2008</v>
      </c>
      <c r="K27" s="67">
        <v>2007</v>
      </c>
      <c r="L27" s="68">
        <v>2004</v>
      </c>
      <c r="M27" s="68">
        <v>2003</v>
      </c>
      <c r="N27" s="69">
        <v>2003</v>
      </c>
      <c r="O27" s="88">
        <v>2007</v>
      </c>
      <c r="P27" s="89">
        <v>2007</v>
      </c>
      <c r="Q27" s="89">
        <v>2007</v>
      </c>
      <c r="R27" s="90">
        <v>2007</v>
      </c>
      <c r="S27" s="109">
        <v>2008</v>
      </c>
      <c r="T27" s="110">
        <v>2008</v>
      </c>
      <c r="U27" s="110">
        <v>2001</v>
      </c>
      <c r="V27" s="111">
        <v>2008</v>
      </c>
      <c r="W27" s="130">
        <v>2003</v>
      </c>
      <c r="X27" s="131">
        <v>2006</v>
      </c>
      <c r="Y27" s="131">
        <v>2005</v>
      </c>
      <c r="Z27" s="132">
        <v>2002</v>
      </c>
      <c r="AA27" s="151">
        <v>2006</v>
      </c>
      <c r="AB27" s="152">
        <v>2006</v>
      </c>
      <c r="AC27" s="152">
        <v>2006</v>
      </c>
      <c r="AD27" s="153">
        <v>2006</v>
      </c>
      <c r="AE27" s="172">
        <v>2003</v>
      </c>
      <c r="AF27" s="173">
        <v>2009</v>
      </c>
      <c r="AG27" s="173">
        <v>2001</v>
      </c>
      <c r="AH27" s="174">
        <v>2003</v>
      </c>
      <c r="AI27" s="178">
        <v>2004</v>
      </c>
      <c r="AJ27" s="194">
        <v>2003</v>
      </c>
      <c r="AK27" s="194">
        <v>2002</v>
      </c>
      <c r="AL27" s="195">
        <v>2006</v>
      </c>
      <c r="AM27" s="214">
        <v>2001</v>
      </c>
      <c r="AN27" s="215">
        <v>2001</v>
      </c>
      <c r="AO27" s="215">
        <v>2005</v>
      </c>
      <c r="AP27" s="216">
        <v>2001</v>
      </c>
      <c r="AQ27" s="235">
        <v>2005</v>
      </c>
      <c r="AR27" s="236">
        <v>2009</v>
      </c>
      <c r="AS27" s="236">
        <v>2006</v>
      </c>
      <c r="AT27" s="237">
        <v>2006</v>
      </c>
      <c r="AU27" s="255">
        <v>2006</v>
      </c>
      <c r="AV27" s="256">
        <v>2003</v>
      </c>
      <c r="AW27" s="256">
        <v>2002</v>
      </c>
      <c r="AX27" s="257">
        <v>2006</v>
      </c>
      <c r="AY27" s="5" t="s">
        <v>39</v>
      </c>
    </row>
    <row r="28" spans="1:51" s="8" customFormat="1" x14ac:dyDescent="0.25">
      <c r="A28" s="2" t="s">
        <v>29</v>
      </c>
      <c r="B28" s="397">
        <f>MAX(C28:AX28)</f>
        <v>34.299999999999997</v>
      </c>
      <c r="C28" s="20">
        <v>1.9</v>
      </c>
      <c r="D28" s="21">
        <v>11.7</v>
      </c>
      <c r="E28" s="21">
        <v>9.9</v>
      </c>
      <c r="F28" s="22">
        <v>11.7</v>
      </c>
      <c r="G28" s="43">
        <v>11.3</v>
      </c>
      <c r="H28" s="44">
        <v>10.3</v>
      </c>
      <c r="I28" s="44">
        <v>12.4</v>
      </c>
      <c r="J28" s="45">
        <v>12.4</v>
      </c>
      <c r="K28" s="64">
        <v>12.2</v>
      </c>
      <c r="L28" s="65">
        <v>16.7</v>
      </c>
      <c r="M28" s="65">
        <v>15.2</v>
      </c>
      <c r="N28" s="66">
        <v>16.7</v>
      </c>
      <c r="O28" s="85">
        <v>20.5</v>
      </c>
      <c r="P28" s="86">
        <v>22.2</v>
      </c>
      <c r="Q28" s="86">
        <v>21</v>
      </c>
      <c r="R28" s="87">
        <v>22.2</v>
      </c>
      <c r="S28" s="106">
        <v>21.6</v>
      </c>
      <c r="T28" s="107">
        <v>22.9</v>
      </c>
      <c r="U28" s="107">
        <v>28.7</v>
      </c>
      <c r="V28" s="108">
        <v>28.7</v>
      </c>
      <c r="W28" s="127">
        <v>27</v>
      </c>
      <c r="X28" s="128">
        <v>26.4</v>
      </c>
      <c r="Y28" s="128">
        <v>31.1</v>
      </c>
      <c r="Z28" s="129">
        <v>31.1</v>
      </c>
      <c r="AA28" s="148">
        <v>32</v>
      </c>
      <c r="AB28" s="149">
        <v>29.9</v>
      </c>
      <c r="AC28" s="149">
        <v>29.7</v>
      </c>
      <c r="AD28" s="150">
        <v>32</v>
      </c>
      <c r="AE28" s="169">
        <v>32.4</v>
      </c>
      <c r="AF28" s="170">
        <v>34.299999999999997</v>
      </c>
      <c r="AG28" s="170">
        <v>29.5</v>
      </c>
      <c r="AH28" s="171">
        <v>34.299999999999997</v>
      </c>
      <c r="AI28" s="191">
        <v>30.6</v>
      </c>
      <c r="AJ28" s="192">
        <v>26.1</v>
      </c>
      <c r="AK28" s="192">
        <v>22.7</v>
      </c>
      <c r="AL28" s="193">
        <v>30.6</v>
      </c>
      <c r="AM28" s="211">
        <v>20.399999999999999</v>
      </c>
      <c r="AN28" s="212">
        <v>17.5</v>
      </c>
      <c r="AO28" s="212">
        <v>17.7</v>
      </c>
      <c r="AP28" s="213">
        <v>20.399999999999999</v>
      </c>
      <c r="AQ28" s="232">
        <v>16.8</v>
      </c>
      <c r="AR28" s="233">
        <v>17.5</v>
      </c>
      <c r="AS28" s="233">
        <v>16.899999999999999</v>
      </c>
      <c r="AT28" s="234">
        <v>17.5</v>
      </c>
      <c r="AU28" s="252">
        <v>13.2</v>
      </c>
      <c r="AV28" s="253">
        <v>8.6</v>
      </c>
      <c r="AW28" s="253">
        <v>10.8</v>
      </c>
      <c r="AX28" s="254">
        <v>13.2</v>
      </c>
      <c r="AY28" s="2" t="s">
        <v>29</v>
      </c>
    </row>
    <row r="29" spans="1:51" x14ac:dyDescent="0.25">
      <c r="A29" s="2" t="s">
        <v>30</v>
      </c>
      <c r="B29" s="398">
        <v>37.799999999999997</v>
      </c>
      <c r="C29" s="23">
        <v>14.4</v>
      </c>
      <c r="D29" s="24">
        <v>14.9</v>
      </c>
      <c r="E29" s="24">
        <v>14.5</v>
      </c>
      <c r="F29" s="25">
        <v>14.9</v>
      </c>
      <c r="G29" s="46">
        <v>18.2</v>
      </c>
      <c r="H29" s="47">
        <v>16.5</v>
      </c>
      <c r="I29" s="47">
        <v>16.5</v>
      </c>
      <c r="J29" s="48">
        <v>18.2</v>
      </c>
      <c r="K29" s="67">
        <v>17.3</v>
      </c>
      <c r="L29" s="68">
        <v>22.3</v>
      </c>
      <c r="M29" s="68">
        <v>20</v>
      </c>
      <c r="N29" s="69">
        <v>22.3</v>
      </c>
      <c r="O29" s="88">
        <v>22.5</v>
      </c>
      <c r="P29" s="89">
        <v>25.7</v>
      </c>
      <c r="Q29" s="89">
        <v>26.7</v>
      </c>
      <c r="R29" s="90">
        <v>26.7</v>
      </c>
      <c r="S29" s="109">
        <v>28.5</v>
      </c>
      <c r="T29" s="110">
        <v>28</v>
      </c>
      <c r="U29" s="110">
        <v>32</v>
      </c>
      <c r="V29" s="111">
        <v>32</v>
      </c>
      <c r="W29" s="130">
        <v>32.700000000000003</v>
      </c>
      <c r="X29" s="131">
        <v>32</v>
      </c>
      <c r="Y29" s="131">
        <v>34</v>
      </c>
      <c r="Z29" s="132">
        <v>34</v>
      </c>
      <c r="AA29" s="151">
        <v>32</v>
      </c>
      <c r="AB29" s="152">
        <v>36.4</v>
      </c>
      <c r="AC29" s="152">
        <v>35.200000000000003</v>
      </c>
      <c r="AD29" s="153">
        <v>36.4</v>
      </c>
      <c r="AE29" s="172">
        <v>37.799999999999997</v>
      </c>
      <c r="AF29" s="173">
        <v>36.200000000000003</v>
      </c>
      <c r="AG29" s="173">
        <v>35.5</v>
      </c>
      <c r="AH29" s="174">
        <v>37.799999999999997</v>
      </c>
      <c r="AI29" s="178">
        <v>30.6</v>
      </c>
      <c r="AJ29" s="194">
        <v>30.4</v>
      </c>
      <c r="AK29" s="194">
        <v>30.1</v>
      </c>
      <c r="AL29" s="195">
        <v>30.4</v>
      </c>
      <c r="AM29" s="214">
        <v>24</v>
      </c>
      <c r="AN29" s="215">
        <v>26.5</v>
      </c>
      <c r="AO29" s="215">
        <v>22.1</v>
      </c>
      <c r="AP29" s="216">
        <v>26.5</v>
      </c>
      <c r="AQ29" s="235">
        <v>18.8</v>
      </c>
      <c r="AR29" s="236">
        <v>17.5</v>
      </c>
      <c r="AS29" s="236">
        <v>16.899999999999999</v>
      </c>
      <c r="AT29" s="237">
        <v>18.8</v>
      </c>
      <c r="AU29" s="255">
        <v>15.4</v>
      </c>
      <c r="AV29" s="256">
        <v>14.4</v>
      </c>
      <c r="AW29" s="256">
        <v>14.1</v>
      </c>
      <c r="AX29" s="257">
        <v>15.4</v>
      </c>
      <c r="AY29" s="2" t="s">
        <v>30</v>
      </c>
    </row>
    <row r="30" spans="1:51" x14ac:dyDescent="0.25">
      <c r="A30" s="2" t="s">
        <v>39</v>
      </c>
      <c r="B30" s="398">
        <v>2003</v>
      </c>
      <c r="C30" s="23">
        <v>2007</v>
      </c>
      <c r="D30" s="24">
        <v>2007</v>
      </c>
      <c r="E30" s="24">
        <v>2002</v>
      </c>
      <c r="F30" s="25">
        <v>2007</v>
      </c>
      <c r="G30" s="46">
        <v>2004</v>
      </c>
      <c r="H30" s="47">
        <v>2007</v>
      </c>
      <c r="I30" s="47">
        <v>2008</v>
      </c>
      <c r="J30" s="48">
        <v>2004</v>
      </c>
      <c r="K30" s="67">
        <v>2003</v>
      </c>
      <c r="L30" s="68">
        <v>2005</v>
      </c>
      <c r="M30" s="68">
        <v>2003</v>
      </c>
      <c r="N30" s="69">
        <v>2005</v>
      </c>
      <c r="O30" s="88">
        <v>2001</v>
      </c>
      <c r="P30" s="89">
        <v>2007</v>
      </c>
      <c r="Q30" s="89">
        <v>2007</v>
      </c>
      <c r="R30" s="90">
        <v>2007</v>
      </c>
      <c r="S30" s="109">
        <v>2005</v>
      </c>
      <c r="T30" s="110">
        <v>2001</v>
      </c>
      <c r="U30" s="110">
        <v>2005</v>
      </c>
      <c r="V30" s="111">
        <v>2005</v>
      </c>
      <c r="W30" s="130">
        <v>2004</v>
      </c>
      <c r="X30" s="131">
        <v>2006</v>
      </c>
      <c r="Y30" s="131">
        <v>2001</v>
      </c>
      <c r="Z30" s="132">
        <v>2001</v>
      </c>
      <c r="AA30" s="151">
        <v>2009</v>
      </c>
      <c r="AB30" s="152">
        <v>2006</v>
      </c>
      <c r="AC30" s="152">
        <v>2006</v>
      </c>
      <c r="AD30" s="153">
        <v>2006</v>
      </c>
      <c r="AE30" s="172">
        <v>2003</v>
      </c>
      <c r="AF30" s="173">
        <v>2003</v>
      </c>
      <c r="AG30" s="173">
        <v>2001</v>
      </c>
      <c r="AH30" s="174">
        <v>2003</v>
      </c>
      <c r="AI30" s="178">
        <v>2009</v>
      </c>
      <c r="AJ30" s="194">
        <v>2003</v>
      </c>
      <c r="AK30" s="194">
        <v>2003</v>
      </c>
      <c r="AL30" s="195">
        <v>2003</v>
      </c>
      <c r="AM30" s="214">
        <v>2005</v>
      </c>
      <c r="AN30" s="215">
        <v>2001</v>
      </c>
      <c r="AO30" s="215">
        <v>2005</v>
      </c>
      <c r="AP30" s="216">
        <v>2001</v>
      </c>
      <c r="AQ30" s="235">
        <v>2005</v>
      </c>
      <c r="AR30" s="236">
        <v>2009</v>
      </c>
      <c r="AS30" s="236">
        <v>2009</v>
      </c>
      <c r="AT30" s="237">
        <v>2005</v>
      </c>
      <c r="AU30" s="255">
        <v>2006</v>
      </c>
      <c r="AV30" s="256">
        <v>2003</v>
      </c>
      <c r="AW30" s="256">
        <v>2002</v>
      </c>
      <c r="AX30" s="257">
        <v>2006</v>
      </c>
      <c r="AY30" s="2" t="s">
        <v>39</v>
      </c>
    </row>
    <row r="31" spans="1:51" s="8" customFormat="1" x14ac:dyDescent="0.25">
      <c r="A31" s="2" t="s">
        <v>46</v>
      </c>
      <c r="B31" s="397">
        <f>MIN(C31:AX31)</f>
        <v>-4.5999999999999996</v>
      </c>
      <c r="C31" s="20">
        <v>-4.5999999999999996</v>
      </c>
      <c r="D31" s="21">
        <v>3</v>
      </c>
      <c r="E31" s="21">
        <v>2.7</v>
      </c>
      <c r="F31" s="22">
        <v>-4.5999999999999996</v>
      </c>
      <c r="G31" s="43">
        <v>2.2999999999999998</v>
      </c>
      <c r="H31" s="44">
        <v>4.4000000000000004</v>
      </c>
      <c r="I31" s="44">
        <v>8.8000000000000007</v>
      </c>
      <c r="J31" s="45">
        <v>2.2999999999999998</v>
      </c>
      <c r="K31" s="64">
        <v>7.5</v>
      </c>
      <c r="L31" s="65">
        <v>11.9</v>
      </c>
      <c r="M31" s="65">
        <v>9.3000000000000007</v>
      </c>
      <c r="N31" s="66">
        <v>7.5</v>
      </c>
      <c r="O31" s="85">
        <v>10</v>
      </c>
      <c r="P31" s="86">
        <v>13.1</v>
      </c>
      <c r="Q31" s="86">
        <v>14.5</v>
      </c>
      <c r="R31" s="87">
        <v>10</v>
      </c>
      <c r="S31" s="106">
        <v>15.2</v>
      </c>
      <c r="T31" s="107">
        <v>13.6</v>
      </c>
      <c r="U31" s="107">
        <v>14.4</v>
      </c>
      <c r="V31" s="108">
        <v>13.6</v>
      </c>
      <c r="W31" s="127">
        <v>17.5</v>
      </c>
      <c r="X31" s="128">
        <v>19</v>
      </c>
      <c r="Y31" s="128">
        <v>20.399999999999999</v>
      </c>
      <c r="Z31" s="129">
        <v>17.5</v>
      </c>
      <c r="AA31" s="148">
        <v>19</v>
      </c>
      <c r="AB31" s="149">
        <v>21</v>
      </c>
      <c r="AC31" s="149">
        <v>20.7</v>
      </c>
      <c r="AD31" s="150">
        <v>19</v>
      </c>
      <c r="AE31" s="169">
        <v>22.7</v>
      </c>
      <c r="AF31" s="170">
        <v>21.4</v>
      </c>
      <c r="AG31" s="170">
        <v>21.9</v>
      </c>
      <c r="AH31" s="171">
        <v>21.4</v>
      </c>
      <c r="AI31" s="191">
        <v>18.3</v>
      </c>
      <c r="AJ31" s="192">
        <v>18.3</v>
      </c>
      <c r="AK31" s="192">
        <v>18</v>
      </c>
      <c r="AL31" s="193">
        <v>18</v>
      </c>
      <c r="AM31" s="211">
        <v>14.5</v>
      </c>
      <c r="AN31" s="212">
        <v>12.8</v>
      </c>
      <c r="AO31" s="212">
        <v>10.3</v>
      </c>
      <c r="AP31" s="213">
        <v>10.3</v>
      </c>
      <c r="AQ31" s="232">
        <v>8.1999999999999993</v>
      </c>
      <c r="AR31" s="233">
        <v>11</v>
      </c>
      <c r="AS31" s="233">
        <v>8.1999999999999993</v>
      </c>
      <c r="AT31" s="234">
        <v>8.1999999999999993</v>
      </c>
      <c r="AU31" s="252">
        <v>9.4</v>
      </c>
      <c r="AV31" s="253">
        <v>-1.2</v>
      </c>
      <c r="AW31" s="253">
        <v>1.4</v>
      </c>
      <c r="AX31" s="254">
        <v>-1.2</v>
      </c>
      <c r="AY31" s="2" t="s">
        <v>46</v>
      </c>
    </row>
    <row r="32" spans="1:51" x14ac:dyDescent="0.25">
      <c r="A32" s="2" t="s">
        <v>47</v>
      </c>
      <c r="B32" s="398">
        <v>-2.4</v>
      </c>
      <c r="C32" s="23">
        <v>-4.5999999999999996</v>
      </c>
      <c r="D32" s="24">
        <v>0.6</v>
      </c>
      <c r="E32" s="24">
        <v>0.6</v>
      </c>
      <c r="F32" s="25">
        <v>-4.5999999999999996</v>
      </c>
      <c r="G32" s="46">
        <v>1.2</v>
      </c>
      <c r="H32" s="47">
        <v>1.9</v>
      </c>
      <c r="I32" s="47">
        <v>0.6</v>
      </c>
      <c r="J32" s="48">
        <v>0.6</v>
      </c>
      <c r="K32" s="67">
        <v>0.3</v>
      </c>
      <c r="L32" s="68">
        <v>3</v>
      </c>
      <c r="M32" s="68">
        <v>6.9</v>
      </c>
      <c r="N32" s="69">
        <v>0.3</v>
      </c>
      <c r="O32" s="88">
        <v>7.5</v>
      </c>
      <c r="P32" s="89">
        <v>8.5</v>
      </c>
      <c r="Q32" s="89">
        <v>11.5</v>
      </c>
      <c r="R32" s="90">
        <v>7.5</v>
      </c>
      <c r="S32" s="109">
        <v>8.5</v>
      </c>
      <c r="T32" s="110">
        <v>11.7</v>
      </c>
      <c r="U32" s="110">
        <v>12.8</v>
      </c>
      <c r="V32" s="111">
        <v>8.5</v>
      </c>
      <c r="W32" s="130">
        <v>13</v>
      </c>
      <c r="X32" s="131">
        <v>15.9</v>
      </c>
      <c r="Y32" s="131">
        <v>16.399999999999999</v>
      </c>
      <c r="Z32" s="132">
        <v>13</v>
      </c>
      <c r="AA32" s="151">
        <v>14</v>
      </c>
      <c r="AB32" s="152">
        <v>16</v>
      </c>
      <c r="AC32" s="152">
        <v>17.3</v>
      </c>
      <c r="AD32" s="153">
        <v>14</v>
      </c>
      <c r="AE32" s="172">
        <v>18.5</v>
      </c>
      <c r="AF32" s="173">
        <v>16.7</v>
      </c>
      <c r="AG32" s="173">
        <v>16.7</v>
      </c>
      <c r="AH32" s="174">
        <v>16.7</v>
      </c>
      <c r="AI32" s="178">
        <v>16</v>
      </c>
      <c r="AJ32" s="194">
        <v>14.5</v>
      </c>
      <c r="AK32" s="194">
        <v>14</v>
      </c>
      <c r="AL32" s="195">
        <v>14</v>
      </c>
      <c r="AM32" s="214">
        <v>11.4</v>
      </c>
      <c r="AN32" s="215">
        <v>10</v>
      </c>
      <c r="AO32" s="215">
        <v>6.7</v>
      </c>
      <c r="AP32" s="216">
        <v>6.7</v>
      </c>
      <c r="AQ32" s="235">
        <v>4</v>
      </c>
      <c r="AR32" s="236">
        <v>2.2999999999999998</v>
      </c>
      <c r="AS32" s="236">
        <v>3.9</v>
      </c>
      <c r="AT32" s="237">
        <v>2.2999999999999998</v>
      </c>
      <c r="AU32" s="255">
        <v>0.9</v>
      </c>
      <c r="AV32" s="256">
        <v>-1.2</v>
      </c>
      <c r="AW32" s="256">
        <v>0</v>
      </c>
      <c r="AX32" s="257">
        <v>-1.2</v>
      </c>
      <c r="AY32" s="2" t="s">
        <v>47</v>
      </c>
    </row>
    <row r="33" spans="1:51" x14ac:dyDescent="0.25">
      <c r="A33" s="2" t="s">
        <v>39</v>
      </c>
      <c r="B33" s="398">
        <v>2003</v>
      </c>
      <c r="C33" s="23">
        <v>2009</v>
      </c>
      <c r="D33" s="24">
        <v>2003</v>
      </c>
      <c r="E33" s="24">
        <v>2006</v>
      </c>
      <c r="F33" s="25">
        <v>2009</v>
      </c>
      <c r="G33" s="46">
        <v>2007</v>
      </c>
      <c r="H33" s="47">
        <v>2003</v>
      </c>
      <c r="I33" s="47">
        <v>2005</v>
      </c>
      <c r="J33" s="48">
        <v>2005</v>
      </c>
      <c r="K33" s="67">
        <v>2005</v>
      </c>
      <c r="L33" s="68">
        <v>2001</v>
      </c>
      <c r="M33" s="68">
        <v>2008</v>
      </c>
      <c r="N33" s="69">
        <v>2005</v>
      </c>
      <c r="O33" s="88">
        <v>2005</v>
      </c>
      <c r="P33" s="89">
        <v>2001</v>
      </c>
      <c r="Q33" s="89">
        <v>2002</v>
      </c>
      <c r="R33" s="90">
        <v>2005</v>
      </c>
      <c r="S33" s="109">
        <v>2001</v>
      </c>
      <c r="T33" s="110">
        <v>2005</v>
      </c>
      <c r="U33" s="110">
        <v>2006</v>
      </c>
      <c r="V33" s="111">
        <v>2001</v>
      </c>
      <c r="W33" s="130">
        <v>2001</v>
      </c>
      <c r="X33" s="131">
        <v>2008</v>
      </c>
      <c r="Y33" s="131">
        <v>2007</v>
      </c>
      <c r="Z33" s="132">
        <v>2001</v>
      </c>
      <c r="AA33" s="151">
        <v>2002</v>
      </c>
      <c r="AB33" s="152">
        <v>2001</v>
      </c>
      <c r="AC33" s="152">
        <v>2007</v>
      </c>
      <c r="AD33" s="153">
        <v>2002</v>
      </c>
      <c r="AE33" s="172">
        <v>2001</v>
      </c>
      <c r="AF33" s="173">
        <v>2007</v>
      </c>
      <c r="AG33" s="173">
        <v>2004</v>
      </c>
      <c r="AH33" s="174">
        <v>2007</v>
      </c>
      <c r="AI33" s="178">
        <v>2001</v>
      </c>
      <c r="AJ33" s="194">
        <v>2001</v>
      </c>
      <c r="AK33" s="194">
        <v>2001</v>
      </c>
      <c r="AL33" s="195">
        <v>2001</v>
      </c>
      <c r="AM33" s="214">
        <v>2008</v>
      </c>
      <c r="AN33" s="215">
        <v>2002</v>
      </c>
      <c r="AO33" s="215">
        <v>2008</v>
      </c>
      <c r="AP33" s="216">
        <v>2008</v>
      </c>
      <c r="AQ33" s="235">
        <v>2001</v>
      </c>
      <c r="AR33" s="236">
        <v>2005</v>
      </c>
      <c r="AS33" s="236">
        <v>2008</v>
      </c>
      <c r="AT33" s="237">
        <v>2005</v>
      </c>
      <c r="AU33" s="255">
        <v>2002</v>
      </c>
      <c r="AV33" s="256">
        <v>2009</v>
      </c>
      <c r="AW33" s="256">
        <v>2001</v>
      </c>
      <c r="AX33" s="257">
        <v>2009</v>
      </c>
      <c r="AY33" s="2" t="s">
        <v>39</v>
      </c>
    </row>
    <row r="34" spans="1:51" s="8" customFormat="1" x14ac:dyDescent="0.25">
      <c r="A34" s="2" t="s">
        <v>36</v>
      </c>
      <c r="B34" s="397">
        <f t="shared" ref="B34:B39" si="1">SUM(F34,J34,N34,R34,V34,Z34,AD34,AH34,AL34,AP34,AT34,AX34)</f>
        <v>5</v>
      </c>
      <c r="C34" s="20">
        <v>3</v>
      </c>
      <c r="D34" s="21">
        <v>0</v>
      </c>
      <c r="E34" s="21">
        <v>0</v>
      </c>
      <c r="F34" s="22">
        <v>3</v>
      </c>
      <c r="G34" s="43">
        <v>0</v>
      </c>
      <c r="H34" s="44">
        <v>0</v>
      </c>
      <c r="I34" s="44">
        <v>0</v>
      </c>
      <c r="J34" s="45">
        <v>0</v>
      </c>
      <c r="K34" s="64">
        <v>0</v>
      </c>
      <c r="L34" s="65">
        <v>0</v>
      </c>
      <c r="M34" s="65">
        <v>0</v>
      </c>
      <c r="N34" s="66">
        <v>0</v>
      </c>
      <c r="O34" s="85">
        <v>0</v>
      </c>
      <c r="P34" s="86">
        <v>0</v>
      </c>
      <c r="Q34" s="86">
        <v>0</v>
      </c>
      <c r="R34" s="87">
        <v>0</v>
      </c>
      <c r="S34" s="106">
        <v>0</v>
      </c>
      <c r="T34" s="107">
        <v>0</v>
      </c>
      <c r="U34" s="107">
        <v>0</v>
      </c>
      <c r="V34" s="108">
        <v>0</v>
      </c>
      <c r="W34" s="127">
        <v>0</v>
      </c>
      <c r="X34" s="128">
        <v>0</v>
      </c>
      <c r="Y34" s="128">
        <v>0</v>
      </c>
      <c r="Z34" s="129">
        <v>0</v>
      </c>
      <c r="AA34" s="148">
        <v>0</v>
      </c>
      <c r="AB34" s="149">
        <v>0</v>
      </c>
      <c r="AC34" s="149">
        <v>0</v>
      </c>
      <c r="AD34" s="150">
        <v>0</v>
      </c>
      <c r="AE34" s="169">
        <v>0</v>
      </c>
      <c r="AF34" s="170">
        <v>0</v>
      </c>
      <c r="AG34" s="170">
        <v>0</v>
      </c>
      <c r="AH34" s="171">
        <v>0</v>
      </c>
      <c r="AI34" s="191">
        <v>0</v>
      </c>
      <c r="AJ34" s="192">
        <v>0</v>
      </c>
      <c r="AK34" s="192">
        <v>0</v>
      </c>
      <c r="AL34" s="193">
        <v>0</v>
      </c>
      <c r="AM34" s="211">
        <v>0</v>
      </c>
      <c r="AN34" s="212">
        <v>0</v>
      </c>
      <c r="AO34" s="212">
        <v>0</v>
      </c>
      <c r="AP34" s="213">
        <v>0</v>
      </c>
      <c r="AQ34" s="232">
        <v>0</v>
      </c>
      <c r="AR34" s="233">
        <v>0</v>
      </c>
      <c r="AS34" s="233">
        <v>0</v>
      </c>
      <c r="AT34" s="234">
        <v>0</v>
      </c>
      <c r="AU34" s="252">
        <v>0</v>
      </c>
      <c r="AV34" s="253">
        <v>2</v>
      </c>
      <c r="AW34" s="253">
        <v>0</v>
      </c>
      <c r="AX34" s="254">
        <v>2</v>
      </c>
      <c r="AY34" s="2" t="s">
        <v>36</v>
      </c>
    </row>
    <row r="35" spans="1:51" x14ac:dyDescent="0.25">
      <c r="A35" s="2" t="s">
        <v>37</v>
      </c>
      <c r="B35" s="397">
        <f t="shared" si="1"/>
        <v>0.99975000000000003</v>
      </c>
      <c r="C35" s="23">
        <v>0.625</v>
      </c>
      <c r="D35" s="24">
        <v>0</v>
      </c>
      <c r="E35" s="24">
        <v>0</v>
      </c>
      <c r="F35" s="25">
        <v>0.625</v>
      </c>
      <c r="G35" s="46">
        <v>0</v>
      </c>
      <c r="H35" s="47">
        <v>0</v>
      </c>
      <c r="I35" s="47">
        <v>0</v>
      </c>
      <c r="J35" s="48">
        <v>0</v>
      </c>
      <c r="K35" s="67">
        <v>0</v>
      </c>
      <c r="L35" s="68">
        <v>0</v>
      </c>
      <c r="M35" s="68">
        <v>0</v>
      </c>
      <c r="N35" s="69">
        <v>0</v>
      </c>
      <c r="O35" s="88">
        <v>0</v>
      </c>
      <c r="P35" s="89">
        <v>0</v>
      </c>
      <c r="Q35" s="89">
        <v>0</v>
      </c>
      <c r="R35" s="90">
        <v>0</v>
      </c>
      <c r="S35" s="109">
        <v>0</v>
      </c>
      <c r="T35" s="110">
        <v>0</v>
      </c>
      <c r="U35" s="110">
        <v>0</v>
      </c>
      <c r="V35" s="111">
        <v>0</v>
      </c>
      <c r="W35" s="130">
        <v>0</v>
      </c>
      <c r="X35" s="131">
        <v>0</v>
      </c>
      <c r="Y35" s="131">
        <v>0</v>
      </c>
      <c r="Z35" s="132">
        <v>0</v>
      </c>
      <c r="AA35" s="151">
        <v>0</v>
      </c>
      <c r="AB35" s="152">
        <v>0</v>
      </c>
      <c r="AC35" s="152">
        <v>0</v>
      </c>
      <c r="AD35" s="153">
        <v>0</v>
      </c>
      <c r="AE35" s="172">
        <v>0</v>
      </c>
      <c r="AF35" s="173">
        <v>0</v>
      </c>
      <c r="AG35" s="173">
        <v>0</v>
      </c>
      <c r="AH35" s="174">
        <v>0</v>
      </c>
      <c r="AI35" s="178">
        <v>0</v>
      </c>
      <c r="AJ35" s="194">
        <v>0</v>
      </c>
      <c r="AK35" s="194">
        <v>0</v>
      </c>
      <c r="AL35" s="195">
        <v>0</v>
      </c>
      <c r="AM35" s="214">
        <v>0</v>
      </c>
      <c r="AN35" s="215">
        <v>0</v>
      </c>
      <c r="AO35" s="215">
        <v>0</v>
      </c>
      <c r="AP35" s="216">
        <v>0</v>
      </c>
      <c r="AQ35" s="235">
        <v>0</v>
      </c>
      <c r="AR35" s="236">
        <v>0</v>
      </c>
      <c r="AS35" s="236">
        <v>0</v>
      </c>
      <c r="AT35" s="237">
        <v>0</v>
      </c>
      <c r="AU35" s="255">
        <v>0</v>
      </c>
      <c r="AV35" s="256">
        <v>0.25</v>
      </c>
      <c r="AW35" s="256">
        <v>0.12525</v>
      </c>
      <c r="AX35" s="257">
        <v>0.37475000000000003</v>
      </c>
      <c r="AY35" s="2" t="s">
        <v>37</v>
      </c>
    </row>
    <row r="36" spans="1:51" s="8" customFormat="1" x14ac:dyDescent="0.25">
      <c r="A36" s="2" t="s">
        <v>34</v>
      </c>
      <c r="B36" s="397">
        <f t="shared" si="1"/>
        <v>42</v>
      </c>
      <c r="C36" s="20">
        <v>0</v>
      </c>
      <c r="D36" s="21">
        <v>0</v>
      </c>
      <c r="E36" s="21">
        <v>0</v>
      </c>
      <c r="F36" s="22">
        <v>0</v>
      </c>
      <c r="G36" s="43">
        <v>0</v>
      </c>
      <c r="H36" s="44">
        <v>0</v>
      </c>
      <c r="I36" s="44">
        <v>0</v>
      </c>
      <c r="J36" s="45">
        <v>0</v>
      </c>
      <c r="K36" s="64">
        <v>0</v>
      </c>
      <c r="L36" s="65">
        <v>0</v>
      </c>
      <c r="M36" s="65">
        <v>0</v>
      </c>
      <c r="N36" s="66">
        <v>0</v>
      </c>
      <c r="O36" s="85">
        <v>0</v>
      </c>
      <c r="P36" s="86">
        <v>0</v>
      </c>
      <c r="Q36" s="86">
        <v>0</v>
      </c>
      <c r="R36" s="87">
        <v>0</v>
      </c>
      <c r="S36" s="106">
        <v>0</v>
      </c>
      <c r="T36" s="107">
        <v>0</v>
      </c>
      <c r="U36" s="107">
        <v>3</v>
      </c>
      <c r="V36" s="108">
        <v>3</v>
      </c>
      <c r="W36" s="127">
        <v>1</v>
      </c>
      <c r="X36" s="128">
        <v>2</v>
      </c>
      <c r="Y36" s="128">
        <v>5</v>
      </c>
      <c r="Z36" s="129">
        <v>8</v>
      </c>
      <c r="AA36" s="148">
        <v>5</v>
      </c>
      <c r="AB36" s="149">
        <v>3</v>
      </c>
      <c r="AC36" s="149">
        <v>4</v>
      </c>
      <c r="AD36" s="150">
        <v>12</v>
      </c>
      <c r="AE36" s="169">
        <v>7</v>
      </c>
      <c r="AF36" s="170">
        <v>5</v>
      </c>
      <c r="AG36" s="170">
        <v>4</v>
      </c>
      <c r="AH36" s="171">
        <v>16</v>
      </c>
      <c r="AI36" s="191">
        <v>2</v>
      </c>
      <c r="AJ36" s="192">
        <v>1</v>
      </c>
      <c r="AK36" s="192">
        <v>0</v>
      </c>
      <c r="AL36" s="193">
        <v>3</v>
      </c>
      <c r="AM36" s="211">
        <v>0</v>
      </c>
      <c r="AN36" s="212">
        <v>0</v>
      </c>
      <c r="AO36" s="212">
        <v>0</v>
      </c>
      <c r="AP36" s="213">
        <v>0</v>
      </c>
      <c r="AQ36" s="232">
        <v>0</v>
      </c>
      <c r="AR36" s="233">
        <v>0</v>
      </c>
      <c r="AS36" s="233">
        <v>0</v>
      </c>
      <c r="AT36" s="234">
        <v>0</v>
      </c>
      <c r="AU36" s="252">
        <v>0</v>
      </c>
      <c r="AV36" s="253">
        <v>0</v>
      </c>
      <c r="AW36" s="253">
        <v>0</v>
      </c>
      <c r="AX36" s="254">
        <v>0</v>
      </c>
      <c r="AY36" s="2" t="s">
        <v>34</v>
      </c>
    </row>
    <row r="37" spans="1:51" x14ac:dyDescent="0.25">
      <c r="A37" s="2" t="s">
        <v>31</v>
      </c>
      <c r="B37" s="397">
        <f t="shared" si="1"/>
        <v>32.25</v>
      </c>
      <c r="C37" s="23">
        <v>0</v>
      </c>
      <c r="D37" s="24">
        <v>0</v>
      </c>
      <c r="E37" s="24">
        <v>0</v>
      </c>
      <c r="F37" s="25">
        <v>0</v>
      </c>
      <c r="G37" s="46">
        <v>0</v>
      </c>
      <c r="H37" s="47">
        <v>0</v>
      </c>
      <c r="I37" s="47">
        <v>0</v>
      </c>
      <c r="J37" s="48">
        <v>0</v>
      </c>
      <c r="K37" s="67">
        <v>0</v>
      </c>
      <c r="L37" s="68">
        <v>0</v>
      </c>
      <c r="M37" s="68">
        <v>0</v>
      </c>
      <c r="N37" s="69">
        <v>0</v>
      </c>
      <c r="O37" s="88">
        <v>0</v>
      </c>
      <c r="P37" s="89">
        <v>0.25</v>
      </c>
      <c r="Q37" s="89">
        <v>0.25</v>
      </c>
      <c r="R37" s="90">
        <v>0.5</v>
      </c>
      <c r="S37" s="109">
        <v>0.75</v>
      </c>
      <c r="T37" s="110">
        <v>1.375</v>
      </c>
      <c r="U37" s="110">
        <v>1.375</v>
      </c>
      <c r="V37" s="111">
        <v>3.5</v>
      </c>
      <c r="W37" s="130">
        <v>1.25</v>
      </c>
      <c r="X37" s="131">
        <v>1.75</v>
      </c>
      <c r="Y37" s="131">
        <v>2.375</v>
      </c>
      <c r="Z37" s="132">
        <v>5.375</v>
      </c>
      <c r="AA37" s="151">
        <v>1.75</v>
      </c>
      <c r="AB37" s="152">
        <v>3.875</v>
      </c>
      <c r="AC37" s="152">
        <v>5</v>
      </c>
      <c r="AD37" s="153">
        <v>10.625</v>
      </c>
      <c r="AE37" s="172">
        <v>3.75</v>
      </c>
      <c r="AF37" s="173">
        <v>2.375</v>
      </c>
      <c r="AG37" s="173">
        <v>2</v>
      </c>
      <c r="AH37" s="174">
        <v>8.125</v>
      </c>
      <c r="AI37" s="178">
        <v>2.375</v>
      </c>
      <c r="AJ37" s="194">
        <v>1.25</v>
      </c>
      <c r="AK37" s="194">
        <v>0.375</v>
      </c>
      <c r="AL37" s="195">
        <v>4</v>
      </c>
      <c r="AM37" s="214">
        <v>0</v>
      </c>
      <c r="AN37" s="215">
        <v>0.125</v>
      </c>
      <c r="AO37" s="215">
        <v>0</v>
      </c>
      <c r="AP37" s="216">
        <v>0.125</v>
      </c>
      <c r="AQ37" s="235">
        <v>0</v>
      </c>
      <c r="AR37" s="236">
        <v>0</v>
      </c>
      <c r="AS37" s="236">
        <v>0</v>
      </c>
      <c r="AT37" s="237">
        <v>0</v>
      </c>
      <c r="AU37" s="255">
        <v>0</v>
      </c>
      <c r="AV37" s="256">
        <v>0</v>
      </c>
      <c r="AW37" s="256">
        <v>0</v>
      </c>
      <c r="AX37" s="257">
        <v>0</v>
      </c>
      <c r="AY37" s="2" t="s">
        <v>31</v>
      </c>
    </row>
    <row r="38" spans="1:51" s="8" customFormat="1" x14ac:dyDescent="0.25">
      <c r="A38" s="2" t="s">
        <v>35</v>
      </c>
      <c r="B38" s="397">
        <f t="shared" si="1"/>
        <v>6</v>
      </c>
      <c r="C38" s="20">
        <v>0</v>
      </c>
      <c r="D38" s="21">
        <v>0</v>
      </c>
      <c r="E38" s="21">
        <v>0</v>
      </c>
      <c r="F38" s="22">
        <v>0</v>
      </c>
      <c r="G38" s="43">
        <v>0</v>
      </c>
      <c r="H38" s="44">
        <v>0</v>
      </c>
      <c r="I38" s="44">
        <v>0</v>
      </c>
      <c r="J38" s="45">
        <v>0</v>
      </c>
      <c r="K38" s="64">
        <v>0</v>
      </c>
      <c r="L38" s="65">
        <v>0</v>
      </c>
      <c r="M38" s="65">
        <v>0</v>
      </c>
      <c r="N38" s="66">
        <v>0</v>
      </c>
      <c r="O38" s="85">
        <v>0</v>
      </c>
      <c r="P38" s="86">
        <v>0</v>
      </c>
      <c r="Q38" s="86">
        <v>0</v>
      </c>
      <c r="R38" s="87">
        <v>0</v>
      </c>
      <c r="S38" s="106">
        <v>0</v>
      </c>
      <c r="T38" s="107">
        <v>0</v>
      </c>
      <c r="U38" s="107">
        <v>0</v>
      </c>
      <c r="V38" s="108">
        <v>0</v>
      </c>
      <c r="W38" s="127">
        <v>0</v>
      </c>
      <c r="X38" s="128">
        <v>0</v>
      </c>
      <c r="Y38" s="128">
        <v>2</v>
      </c>
      <c r="Z38" s="129">
        <v>2</v>
      </c>
      <c r="AA38" s="148">
        <v>1</v>
      </c>
      <c r="AB38" s="149">
        <v>0</v>
      </c>
      <c r="AC38" s="149">
        <v>0</v>
      </c>
      <c r="AD38" s="150">
        <v>0</v>
      </c>
      <c r="AE38" s="169">
        <v>1</v>
      </c>
      <c r="AF38" s="170">
        <v>2</v>
      </c>
      <c r="AG38" s="170">
        <v>0</v>
      </c>
      <c r="AH38" s="171">
        <v>3</v>
      </c>
      <c r="AI38" s="191">
        <v>1</v>
      </c>
      <c r="AJ38" s="192">
        <v>0</v>
      </c>
      <c r="AK38" s="192">
        <v>0</v>
      </c>
      <c r="AL38" s="193">
        <v>1</v>
      </c>
      <c r="AM38" s="211">
        <v>0</v>
      </c>
      <c r="AN38" s="212">
        <v>0</v>
      </c>
      <c r="AO38" s="212">
        <v>0</v>
      </c>
      <c r="AP38" s="213">
        <v>0</v>
      </c>
      <c r="AQ38" s="232">
        <v>0</v>
      </c>
      <c r="AR38" s="233">
        <v>0</v>
      </c>
      <c r="AS38" s="233">
        <v>0</v>
      </c>
      <c r="AT38" s="234">
        <v>0</v>
      </c>
      <c r="AU38" s="252">
        <v>0</v>
      </c>
      <c r="AV38" s="253">
        <v>0</v>
      </c>
      <c r="AW38" s="253">
        <v>0</v>
      </c>
      <c r="AX38" s="254">
        <v>0</v>
      </c>
      <c r="AY38" s="2" t="s">
        <v>35</v>
      </c>
    </row>
    <row r="39" spans="1:51" x14ac:dyDescent="0.25">
      <c r="A39" s="2" t="s">
        <v>32</v>
      </c>
      <c r="B39" s="397">
        <f t="shared" si="1"/>
        <v>7.875</v>
      </c>
      <c r="C39" s="23">
        <v>0</v>
      </c>
      <c r="D39" s="24">
        <v>0</v>
      </c>
      <c r="E39" s="24">
        <v>0</v>
      </c>
      <c r="F39" s="25">
        <v>0</v>
      </c>
      <c r="G39" s="46">
        <v>0</v>
      </c>
      <c r="H39" s="47">
        <v>0</v>
      </c>
      <c r="I39" s="47">
        <v>0</v>
      </c>
      <c r="J39" s="48">
        <v>0</v>
      </c>
      <c r="K39" s="67">
        <v>0</v>
      </c>
      <c r="L39" s="68">
        <v>0</v>
      </c>
      <c r="M39" s="68">
        <v>0</v>
      </c>
      <c r="N39" s="69">
        <v>0</v>
      </c>
      <c r="O39" s="88">
        <v>0</v>
      </c>
      <c r="P39" s="89">
        <v>0</v>
      </c>
      <c r="Q39" s="89">
        <v>0</v>
      </c>
      <c r="R39" s="90">
        <v>0</v>
      </c>
      <c r="S39" s="109">
        <v>0</v>
      </c>
      <c r="T39" s="110">
        <v>0</v>
      </c>
      <c r="U39" s="110">
        <v>0.125</v>
      </c>
      <c r="V39" s="111">
        <v>0.125</v>
      </c>
      <c r="W39" s="130">
        <v>0.125</v>
      </c>
      <c r="X39" s="131">
        <v>0.5</v>
      </c>
      <c r="Y39" s="131">
        <v>0.625</v>
      </c>
      <c r="Z39" s="132">
        <v>1.25</v>
      </c>
      <c r="AA39" s="151">
        <v>0.625</v>
      </c>
      <c r="AB39" s="152">
        <v>1.125</v>
      </c>
      <c r="AC39" s="152">
        <v>1.5</v>
      </c>
      <c r="AD39" s="153">
        <v>3.25</v>
      </c>
      <c r="AE39" s="172">
        <v>1.5</v>
      </c>
      <c r="AF39" s="173">
        <v>0.875</v>
      </c>
      <c r="AG39" s="173">
        <v>0.625</v>
      </c>
      <c r="AH39" s="174">
        <v>3</v>
      </c>
      <c r="AI39" s="178">
        <v>0</v>
      </c>
      <c r="AJ39" s="194">
        <v>0.125</v>
      </c>
      <c r="AK39" s="194">
        <v>0.125</v>
      </c>
      <c r="AL39" s="195">
        <v>0.25</v>
      </c>
      <c r="AM39" s="214">
        <v>0</v>
      </c>
      <c r="AN39" s="215">
        <v>0</v>
      </c>
      <c r="AO39" s="215">
        <v>0</v>
      </c>
      <c r="AP39" s="216">
        <v>0</v>
      </c>
      <c r="AQ39" s="235">
        <v>0</v>
      </c>
      <c r="AR39" s="236">
        <v>0</v>
      </c>
      <c r="AS39" s="236">
        <v>0</v>
      </c>
      <c r="AT39" s="237">
        <v>0</v>
      </c>
      <c r="AU39" s="255">
        <v>0</v>
      </c>
      <c r="AV39" s="256">
        <v>0</v>
      </c>
      <c r="AW39" s="256">
        <v>0</v>
      </c>
      <c r="AX39" s="257">
        <v>0</v>
      </c>
      <c r="AY39" s="2" t="s">
        <v>32</v>
      </c>
    </row>
    <row r="40" spans="1:51" ht="13.8" thickBot="1" x14ac:dyDescent="0.3">
      <c r="A40" s="6"/>
      <c r="B40" s="399"/>
      <c r="D40" s="27"/>
      <c r="E40" s="27"/>
      <c r="F40" s="28"/>
      <c r="G40" s="49"/>
      <c r="H40" s="50"/>
      <c r="I40" s="50"/>
      <c r="J40" s="51"/>
      <c r="K40" s="70"/>
      <c r="L40" s="71"/>
      <c r="M40" s="71"/>
      <c r="N40" s="72"/>
      <c r="O40" s="91"/>
      <c r="P40" s="92"/>
      <c r="Q40" s="92"/>
      <c r="R40" s="93"/>
      <c r="S40" s="112"/>
      <c r="T40" s="113"/>
      <c r="U40" s="113"/>
      <c r="V40" s="114"/>
      <c r="W40" s="133"/>
      <c r="X40" s="134"/>
      <c r="Y40" s="134"/>
      <c r="Z40" s="135"/>
      <c r="AA40" s="154"/>
      <c r="AB40" s="155"/>
      <c r="AC40" s="155"/>
      <c r="AD40" s="156"/>
      <c r="AE40" s="175"/>
      <c r="AF40" s="176"/>
      <c r="AG40" s="176"/>
      <c r="AH40" s="177"/>
      <c r="AI40" s="196"/>
      <c r="AJ40" s="197"/>
      <c r="AK40" s="197"/>
      <c r="AL40" s="198"/>
      <c r="AM40" s="217"/>
      <c r="AN40" s="218"/>
      <c r="AO40" s="218"/>
      <c r="AP40" s="219"/>
      <c r="AQ40" s="238"/>
      <c r="AR40" s="239"/>
      <c r="AS40" s="239"/>
      <c r="AT40" s="240"/>
      <c r="AU40" s="258"/>
      <c r="AV40" s="259"/>
      <c r="AW40" s="259"/>
      <c r="AX40" s="260"/>
      <c r="AY40" s="6"/>
    </row>
    <row r="41" spans="1:51" s="7" customFormat="1" ht="14.4" thickTop="1" thickBot="1" x14ac:dyDescent="0.3">
      <c r="A41" s="4" t="s">
        <v>33</v>
      </c>
      <c r="B41" s="402">
        <f t="shared" ref="B41:AX42" si="2">(B3+B22)/2</f>
        <v>11.362208333333335</v>
      </c>
      <c r="C41" s="15">
        <f t="shared" si="2"/>
        <v>-4.29</v>
      </c>
      <c r="D41" s="16">
        <f t="shared" si="2"/>
        <v>3.9650000000000003</v>
      </c>
      <c r="E41" s="29">
        <f t="shared" si="2"/>
        <v>3.1785000000000001</v>
      </c>
      <c r="F41" s="29">
        <f t="shared" si="2"/>
        <v>1.0199999999999998</v>
      </c>
      <c r="G41" s="37">
        <f t="shared" si="2"/>
        <v>2.5049999999999999</v>
      </c>
      <c r="H41" s="38">
        <f t="shared" si="2"/>
        <v>4.18</v>
      </c>
      <c r="I41" s="38">
        <f t="shared" si="2"/>
        <v>7.0950000000000006</v>
      </c>
      <c r="J41" s="39">
        <f t="shared" si="2"/>
        <v>4.42</v>
      </c>
      <c r="K41" s="58">
        <f t="shared" si="2"/>
        <v>6.6950000000000003</v>
      </c>
      <c r="L41" s="59">
        <f t="shared" si="2"/>
        <v>8.1750000000000007</v>
      </c>
      <c r="M41" s="59">
        <f t="shared" si="2"/>
        <v>7.085</v>
      </c>
      <c r="N41" s="60">
        <f t="shared" si="2"/>
        <v>7.3000000000000007</v>
      </c>
      <c r="O41" s="79">
        <f t="shared" si="2"/>
        <v>11.375</v>
      </c>
      <c r="P41" s="80">
        <f t="shared" si="2"/>
        <v>13.27</v>
      </c>
      <c r="Q41" s="80">
        <f t="shared" si="2"/>
        <v>11.709999999999999</v>
      </c>
      <c r="R41" s="81">
        <f t="shared" si="2"/>
        <v>12.08</v>
      </c>
      <c r="S41" s="100">
        <f t="shared" si="2"/>
        <v>11.864999999999998</v>
      </c>
      <c r="T41" s="101">
        <f t="shared" si="2"/>
        <v>14.305</v>
      </c>
      <c r="U41" s="101">
        <f t="shared" si="2"/>
        <v>15.34</v>
      </c>
      <c r="V41" s="102">
        <f t="shared" si="2"/>
        <v>13.9</v>
      </c>
      <c r="W41" s="121">
        <f t="shared" si="2"/>
        <v>14.18</v>
      </c>
      <c r="X41" s="122">
        <f t="shared" si="2"/>
        <v>16.95</v>
      </c>
      <c r="Y41" s="122">
        <f t="shared" si="2"/>
        <v>19.05</v>
      </c>
      <c r="Z41" s="123">
        <f t="shared" si="2"/>
        <v>16.700000000000003</v>
      </c>
      <c r="AA41" s="142">
        <f t="shared" si="2"/>
        <v>19.3</v>
      </c>
      <c r="AB41" s="143">
        <f t="shared" si="2"/>
        <v>18.649999999999999</v>
      </c>
      <c r="AC41" s="143">
        <f t="shared" si="2"/>
        <v>18.45</v>
      </c>
      <c r="AD41" s="144">
        <f t="shared" si="2"/>
        <v>18.8</v>
      </c>
      <c r="AE41" s="163">
        <f t="shared" si="2"/>
        <v>20.399999999999999</v>
      </c>
      <c r="AF41" s="164">
        <f t="shared" si="2"/>
        <v>20.149999999999999</v>
      </c>
      <c r="AG41" s="164">
        <f t="shared" si="2"/>
        <v>18.600000000000001</v>
      </c>
      <c r="AH41" s="165">
        <f t="shared" si="2"/>
        <v>19.7</v>
      </c>
      <c r="AI41" s="185">
        <f t="shared" si="2"/>
        <v>17.7</v>
      </c>
      <c r="AJ41" s="186">
        <f t="shared" si="2"/>
        <v>16.350000000000001</v>
      </c>
      <c r="AK41" s="186">
        <f t="shared" si="2"/>
        <v>15.21</v>
      </c>
      <c r="AL41" s="187">
        <f t="shared" si="2"/>
        <v>16.399999999999999</v>
      </c>
      <c r="AM41" s="205">
        <f t="shared" si="2"/>
        <v>14.65</v>
      </c>
      <c r="AN41" s="206">
        <f t="shared" si="2"/>
        <v>9.64</v>
      </c>
      <c r="AO41" s="206">
        <f t="shared" si="2"/>
        <v>12.515000000000001</v>
      </c>
      <c r="AP41" s="207">
        <f t="shared" si="2"/>
        <v>12.26</v>
      </c>
      <c r="AQ41" s="226">
        <f t="shared" si="2"/>
        <v>8.9450000000000003</v>
      </c>
      <c r="AR41" s="227">
        <f t="shared" si="2"/>
        <v>11.649999999999999</v>
      </c>
      <c r="AS41" s="227">
        <f t="shared" si="2"/>
        <v>10.32</v>
      </c>
      <c r="AT41" s="228">
        <f t="shared" si="2"/>
        <v>10.305</v>
      </c>
      <c r="AU41" s="247">
        <f t="shared" si="2"/>
        <v>8.31</v>
      </c>
      <c r="AV41" s="248">
        <f t="shared" si="2"/>
        <v>-0.84499999999999997</v>
      </c>
      <c r="AW41" s="248">
        <f t="shared" si="2"/>
        <v>2.9474999999999998</v>
      </c>
      <c r="AX41" s="248">
        <f t="shared" si="2"/>
        <v>3.4615</v>
      </c>
      <c r="AY41" s="261" t="s">
        <v>33</v>
      </c>
    </row>
    <row r="42" spans="1:51" ht="13.8" thickTop="1" x14ac:dyDescent="0.25">
      <c r="A42" s="2" t="s">
        <v>43</v>
      </c>
      <c r="B42" s="402">
        <f t="shared" si="2"/>
        <v>11.401333333333332</v>
      </c>
      <c r="C42" s="23">
        <f t="shared" si="2"/>
        <v>5.0187500000000007</v>
      </c>
      <c r="D42" s="24">
        <f t="shared" si="2"/>
        <v>6.0356250000000005</v>
      </c>
      <c r="E42" s="30">
        <f t="shared" si="2"/>
        <v>4.9036875000000002</v>
      </c>
      <c r="F42" s="30">
        <f t="shared" si="2"/>
        <v>5.3059999999999992</v>
      </c>
      <c r="G42" s="46">
        <f t="shared" si="2"/>
        <v>6.1687500000000002</v>
      </c>
      <c r="H42" s="47">
        <f t="shared" si="2"/>
        <v>5.067499999999999</v>
      </c>
      <c r="I42" s="47">
        <f t="shared" si="2"/>
        <v>4.7768750000000004</v>
      </c>
      <c r="J42" s="48">
        <f t="shared" si="2"/>
        <v>5.3552499999999998</v>
      </c>
      <c r="K42" s="67">
        <f t="shared" si="2"/>
        <v>5.7387499999999996</v>
      </c>
      <c r="L42" s="68">
        <f t="shared" si="2"/>
        <v>7.7087499999999993</v>
      </c>
      <c r="M42" s="68">
        <f t="shared" si="2"/>
        <v>8.7362499999999983</v>
      </c>
      <c r="N42" s="69">
        <f t="shared" si="2"/>
        <v>7.4437500000000005</v>
      </c>
      <c r="O42" s="88">
        <f t="shared" si="2"/>
        <v>8.9193749999999987</v>
      </c>
      <c r="P42" s="89">
        <f t="shared" si="2"/>
        <v>9.9818749999999987</v>
      </c>
      <c r="Q42" s="89">
        <f t="shared" si="2"/>
        <v>12.660000000000002</v>
      </c>
      <c r="R42" s="90">
        <f t="shared" si="2"/>
        <v>10.463124999999998</v>
      </c>
      <c r="S42" s="109">
        <f t="shared" si="2"/>
        <v>12.67375</v>
      </c>
      <c r="T42" s="110">
        <f t="shared" si="2"/>
        <v>13.985000000000001</v>
      </c>
      <c r="U42" s="110">
        <f t="shared" si="2"/>
        <v>14.645624999999999</v>
      </c>
      <c r="V42" s="111">
        <f t="shared" si="2"/>
        <v>13.850625000000001</v>
      </c>
      <c r="W42" s="130">
        <f t="shared" si="2"/>
        <v>15.83375</v>
      </c>
      <c r="X42" s="131">
        <f t="shared" si="2"/>
        <v>16.767499999999998</v>
      </c>
      <c r="Y42" s="131">
        <f t="shared" si="2"/>
        <v>17.448749999999997</v>
      </c>
      <c r="Z42" s="132">
        <f t="shared" si="2"/>
        <v>16.681249999999999</v>
      </c>
      <c r="AA42" s="151">
        <f t="shared" si="2"/>
        <v>17.452500000000001</v>
      </c>
      <c r="AB42" s="152">
        <f t="shared" si="2"/>
        <v>18.463750000000001</v>
      </c>
      <c r="AC42" s="152">
        <f t="shared" si="2"/>
        <v>19.486250000000002</v>
      </c>
      <c r="AD42" s="153">
        <f t="shared" si="2"/>
        <v>18.504999999999999</v>
      </c>
      <c r="AE42" s="172">
        <f t="shared" si="2"/>
        <v>19.068750000000001</v>
      </c>
      <c r="AF42" s="173">
        <f t="shared" si="2"/>
        <v>18.75</v>
      </c>
      <c r="AG42" s="173">
        <f t="shared" si="2"/>
        <v>17.692500000000003</v>
      </c>
      <c r="AH42" s="174">
        <f t="shared" si="2"/>
        <v>18.480000000000004</v>
      </c>
      <c r="AI42" s="178">
        <f t="shared" si="2"/>
        <v>17.317499999999999</v>
      </c>
      <c r="AJ42" s="194">
        <f t="shared" si="2"/>
        <v>15.356874999999999</v>
      </c>
      <c r="AK42" s="194">
        <f t="shared" si="2"/>
        <v>14.11875</v>
      </c>
      <c r="AL42" s="195">
        <f t="shared" si="2"/>
        <v>15.606250000000003</v>
      </c>
      <c r="AM42" s="214">
        <f t="shared" si="2"/>
        <v>13.876875000000002</v>
      </c>
      <c r="AN42" s="215">
        <f t="shared" si="2"/>
        <v>12.793125</v>
      </c>
      <c r="AO42" s="215">
        <f t="shared" si="2"/>
        <v>11.44875</v>
      </c>
      <c r="AP42" s="216">
        <f t="shared" si="2"/>
        <v>12.659999999999998</v>
      </c>
      <c r="AQ42" s="235">
        <f t="shared" si="2"/>
        <v>9.3149999999999977</v>
      </c>
      <c r="AR42" s="236">
        <f t="shared" si="2"/>
        <v>7.5181249999999995</v>
      </c>
      <c r="AS42" s="236">
        <f t="shared" si="2"/>
        <v>7.0024999999999995</v>
      </c>
      <c r="AT42" s="237">
        <f t="shared" si="2"/>
        <v>7.9418749999999996</v>
      </c>
      <c r="AU42" s="255">
        <f t="shared" si="2"/>
        <v>5.7774999999999999</v>
      </c>
      <c r="AV42" s="256">
        <f t="shared" si="2"/>
        <v>3.131875</v>
      </c>
      <c r="AW42" s="256">
        <f t="shared" si="2"/>
        <v>4.6457499999999996</v>
      </c>
      <c r="AX42" s="256">
        <f t="shared" si="2"/>
        <v>4.522875</v>
      </c>
      <c r="AY42" s="262" t="s">
        <v>43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Y42"/>
  <sheetViews>
    <sheetView workbookViewId="0">
      <selection activeCell="C4" sqref="C4"/>
    </sheetView>
  </sheetViews>
  <sheetFormatPr baseColWidth="10" defaultRowHeight="13.2" x14ac:dyDescent="0.25"/>
  <cols>
    <col min="1" max="1" width="40.5546875" style="2" customWidth="1"/>
    <col min="2" max="2" width="9.88671875" style="382" customWidth="1"/>
    <col min="3" max="3" width="6.33203125" style="23" customWidth="1"/>
    <col min="4" max="5" width="6.33203125" style="24" customWidth="1"/>
    <col min="6" max="6" width="6.33203125" style="25" customWidth="1"/>
    <col min="7" max="7" width="6.33203125" style="46" customWidth="1"/>
    <col min="8" max="9" width="6.33203125" style="47" customWidth="1"/>
    <col min="10" max="10" width="6.33203125" style="48" customWidth="1"/>
    <col min="11" max="11" width="6.33203125" style="67" customWidth="1"/>
    <col min="12" max="13" width="6.33203125" style="68" customWidth="1"/>
    <col min="14" max="14" width="6.33203125" style="69" customWidth="1"/>
    <col min="15" max="15" width="6.33203125" style="88" customWidth="1"/>
    <col min="16" max="17" width="6.33203125" style="89" customWidth="1"/>
    <col min="18" max="18" width="6.33203125" style="90" customWidth="1"/>
    <col min="19" max="19" width="6.33203125" style="109" customWidth="1"/>
    <col min="20" max="21" width="6.33203125" style="110" customWidth="1"/>
    <col min="22" max="22" width="6.33203125" style="111" customWidth="1"/>
    <col min="23" max="23" width="6.33203125" style="130" customWidth="1"/>
    <col min="24" max="25" width="6.33203125" style="131" customWidth="1"/>
    <col min="26" max="26" width="6.33203125" style="132" customWidth="1"/>
    <col min="27" max="27" width="6.33203125" style="151" customWidth="1"/>
    <col min="28" max="29" width="6.33203125" style="152" customWidth="1"/>
    <col min="30" max="30" width="6.33203125" style="153" customWidth="1"/>
    <col min="31" max="31" width="6.33203125" style="172" customWidth="1"/>
    <col min="32" max="33" width="6.33203125" style="173" customWidth="1"/>
    <col min="34" max="34" width="6.33203125" style="174" customWidth="1"/>
    <col min="35" max="35" width="6.33203125" style="178" customWidth="1"/>
    <col min="36" max="37" width="6.33203125" style="194" customWidth="1"/>
    <col min="38" max="38" width="6.33203125" style="195" customWidth="1"/>
    <col min="39" max="39" width="6.33203125" style="214" customWidth="1"/>
    <col min="40" max="41" width="6.33203125" style="215" customWidth="1"/>
    <col min="42" max="42" width="6.33203125" style="216" customWidth="1"/>
    <col min="43" max="43" width="6.33203125" style="235" customWidth="1"/>
    <col min="44" max="45" width="6.33203125" style="236" customWidth="1"/>
    <col min="46" max="46" width="6.33203125" style="237" customWidth="1"/>
    <col min="47" max="47" width="6.33203125" style="255" customWidth="1"/>
    <col min="48" max="49" width="6.33203125" style="256" customWidth="1"/>
    <col min="50" max="50" width="6.33203125" style="257" customWidth="1"/>
    <col min="51" max="51" width="40.5546875" style="262" customWidth="1"/>
  </cols>
  <sheetData>
    <row r="1" spans="1:51" ht="13.8" thickTop="1" x14ac:dyDescent="0.25">
      <c r="A1" s="2" t="s">
        <v>56</v>
      </c>
      <c r="B1" s="403" t="s">
        <v>16</v>
      </c>
      <c r="C1" s="9"/>
      <c r="D1" s="10" t="s">
        <v>0</v>
      </c>
      <c r="E1" s="10"/>
      <c r="F1" s="11"/>
      <c r="G1" s="31"/>
      <c r="H1" s="32" t="s">
        <v>5</v>
      </c>
      <c r="I1" s="32"/>
      <c r="J1" s="33"/>
      <c r="K1" s="52"/>
      <c r="L1" s="53" t="s">
        <v>6</v>
      </c>
      <c r="M1" s="53"/>
      <c r="N1" s="54"/>
      <c r="O1" s="73"/>
      <c r="P1" s="74" t="s">
        <v>7</v>
      </c>
      <c r="Q1" s="74"/>
      <c r="R1" s="75"/>
      <c r="S1" s="94"/>
      <c r="T1" s="95" t="s">
        <v>8</v>
      </c>
      <c r="U1" s="95"/>
      <c r="V1" s="96"/>
      <c r="W1" s="115"/>
      <c r="X1" s="116" t="s">
        <v>9</v>
      </c>
      <c r="Y1" s="116"/>
      <c r="Z1" s="117"/>
      <c r="AA1" s="136"/>
      <c r="AB1" s="137" t="s">
        <v>10</v>
      </c>
      <c r="AC1" s="137"/>
      <c r="AD1" s="138"/>
      <c r="AE1" s="157"/>
      <c r="AF1" s="158" t="s">
        <v>11</v>
      </c>
      <c r="AG1" s="158"/>
      <c r="AH1" s="159"/>
      <c r="AI1" s="179"/>
      <c r="AJ1" s="180" t="s">
        <v>12</v>
      </c>
      <c r="AK1" s="180"/>
      <c r="AL1" s="181"/>
      <c r="AM1" s="199"/>
      <c r="AN1" s="200" t="s">
        <v>13</v>
      </c>
      <c r="AO1" s="200"/>
      <c r="AP1" s="201"/>
      <c r="AQ1" s="220"/>
      <c r="AR1" s="221" t="s">
        <v>14</v>
      </c>
      <c r="AS1" s="221"/>
      <c r="AT1" s="222"/>
      <c r="AU1" s="241"/>
      <c r="AV1" s="242" t="s">
        <v>15</v>
      </c>
      <c r="AW1" s="242"/>
      <c r="AX1" s="243"/>
      <c r="AY1" s="2" t="s">
        <v>56</v>
      </c>
    </row>
    <row r="2" spans="1:51" s="1" customFormat="1" ht="13.8" thickBot="1" x14ac:dyDescent="0.3">
      <c r="A2" s="3"/>
      <c r="B2" s="404"/>
      <c r="C2" s="12" t="s">
        <v>2</v>
      </c>
      <c r="D2" s="13" t="s">
        <v>3</v>
      </c>
      <c r="E2" s="13" t="s">
        <v>4</v>
      </c>
      <c r="F2" s="14" t="s">
        <v>1</v>
      </c>
      <c r="G2" s="34" t="s">
        <v>2</v>
      </c>
      <c r="H2" s="35" t="s">
        <v>3</v>
      </c>
      <c r="I2" s="35" t="s">
        <v>4</v>
      </c>
      <c r="J2" s="36" t="s">
        <v>1</v>
      </c>
      <c r="K2" s="55" t="s">
        <v>2</v>
      </c>
      <c r="L2" s="56" t="s">
        <v>3</v>
      </c>
      <c r="M2" s="56" t="s">
        <v>4</v>
      </c>
      <c r="N2" s="57" t="s">
        <v>1</v>
      </c>
      <c r="O2" s="76" t="s">
        <v>2</v>
      </c>
      <c r="P2" s="77" t="s">
        <v>3</v>
      </c>
      <c r="Q2" s="77" t="s">
        <v>4</v>
      </c>
      <c r="R2" s="78" t="s">
        <v>1</v>
      </c>
      <c r="S2" s="97" t="s">
        <v>2</v>
      </c>
      <c r="T2" s="98" t="s">
        <v>3</v>
      </c>
      <c r="U2" s="98" t="s">
        <v>4</v>
      </c>
      <c r="V2" s="99" t="s">
        <v>1</v>
      </c>
      <c r="W2" s="118" t="s">
        <v>2</v>
      </c>
      <c r="X2" s="119" t="s">
        <v>3</v>
      </c>
      <c r="Y2" s="119" t="s">
        <v>4</v>
      </c>
      <c r="Z2" s="120" t="s">
        <v>1</v>
      </c>
      <c r="AA2" s="139" t="s">
        <v>2</v>
      </c>
      <c r="AB2" s="140" t="s">
        <v>3</v>
      </c>
      <c r="AC2" s="140" t="s">
        <v>4</v>
      </c>
      <c r="AD2" s="141" t="s">
        <v>1</v>
      </c>
      <c r="AE2" s="160" t="s">
        <v>2</v>
      </c>
      <c r="AF2" s="161" t="s">
        <v>3</v>
      </c>
      <c r="AG2" s="161" t="s">
        <v>4</v>
      </c>
      <c r="AH2" s="162" t="s">
        <v>1</v>
      </c>
      <c r="AI2" s="182" t="s">
        <v>2</v>
      </c>
      <c r="AJ2" s="183" t="s">
        <v>3</v>
      </c>
      <c r="AK2" s="183" t="s">
        <v>4</v>
      </c>
      <c r="AL2" s="184" t="s">
        <v>1</v>
      </c>
      <c r="AM2" s="202" t="s">
        <v>2</v>
      </c>
      <c r="AN2" s="203" t="s">
        <v>3</v>
      </c>
      <c r="AO2" s="203" t="s">
        <v>4</v>
      </c>
      <c r="AP2" s="204" t="s">
        <v>1</v>
      </c>
      <c r="AQ2" s="223" t="s">
        <v>2</v>
      </c>
      <c r="AR2" s="224" t="s">
        <v>3</v>
      </c>
      <c r="AS2" s="224" t="s">
        <v>4</v>
      </c>
      <c r="AT2" s="225" t="s">
        <v>1</v>
      </c>
      <c r="AU2" s="244" t="s">
        <v>2</v>
      </c>
      <c r="AV2" s="245" t="s">
        <v>3</v>
      </c>
      <c r="AW2" s="245" t="s">
        <v>4</v>
      </c>
      <c r="AX2" s="246" t="s">
        <v>1</v>
      </c>
      <c r="AY2" s="3"/>
    </row>
    <row r="3" spans="1:51" s="7" customFormat="1" ht="14.4" thickTop="1" thickBot="1" x14ac:dyDescent="0.3">
      <c r="A3" s="4" t="s">
        <v>17</v>
      </c>
      <c r="B3" s="405">
        <f>AVERAGE(F3,J3,N3,R3,V3,Z3,AD3,AH3,AL3,AP3,AT3,AX3)</f>
        <v>5.6327500000000006</v>
      </c>
      <c r="C3" s="20">
        <v>-6.43</v>
      </c>
      <c r="D3" s="21">
        <v>0.86</v>
      </c>
      <c r="E3" s="21">
        <v>-0.40899999999999997</v>
      </c>
      <c r="F3" s="22">
        <v>-1.94</v>
      </c>
      <c r="G3" s="43">
        <v>0.89</v>
      </c>
      <c r="H3" s="44">
        <v>-3.11</v>
      </c>
      <c r="I3" s="44">
        <v>4.5</v>
      </c>
      <c r="J3" s="45">
        <v>0.49299999999999999</v>
      </c>
      <c r="K3" s="64">
        <v>-1.79</v>
      </c>
      <c r="L3" s="65">
        <v>4.04</v>
      </c>
      <c r="M3" s="65">
        <v>6.7</v>
      </c>
      <c r="N3" s="66">
        <v>3.1</v>
      </c>
      <c r="O3" s="85">
        <v>3.71</v>
      </c>
      <c r="P3" s="86">
        <v>2.52</v>
      </c>
      <c r="Q3" s="86">
        <v>4.55</v>
      </c>
      <c r="R3" s="87">
        <v>3.59</v>
      </c>
      <c r="S3" s="106">
        <v>3.48</v>
      </c>
      <c r="T3" s="107">
        <v>3.83</v>
      </c>
      <c r="U3" s="107">
        <v>8.59</v>
      </c>
      <c r="V3" s="108">
        <v>5.4</v>
      </c>
      <c r="W3" s="127">
        <v>12.2</v>
      </c>
      <c r="X3" s="128">
        <v>10.7</v>
      </c>
      <c r="Y3" s="128">
        <v>10.9</v>
      </c>
      <c r="Z3" s="129">
        <v>11.3</v>
      </c>
      <c r="AA3" s="148">
        <v>13.2</v>
      </c>
      <c r="AB3" s="149">
        <v>14.1</v>
      </c>
      <c r="AC3" s="149">
        <v>14.7</v>
      </c>
      <c r="AD3" s="150">
        <v>14</v>
      </c>
      <c r="AE3" s="169">
        <v>11.4</v>
      </c>
      <c r="AF3" s="170">
        <v>13</v>
      </c>
      <c r="AG3" s="170">
        <v>13.3</v>
      </c>
      <c r="AH3" s="171">
        <v>12.6</v>
      </c>
      <c r="AI3" s="191">
        <v>10.4</v>
      </c>
      <c r="AJ3" s="192">
        <v>10</v>
      </c>
      <c r="AK3" s="192">
        <v>9.5399999999999991</v>
      </c>
      <c r="AL3" s="193">
        <v>9.99</v>
      </c>
      <c r="AM3" s="211">
        <v>12.4</v>
      </c>
      <c r="AN3" s="212">
        <v>5.42</v>
      </c>
      <c r="AO3" s="212">
        <v>4.6500000000000004</v>
      </c>
      <c r="AP3" s="213">
        <v>7.39</v>
      </c>
      <c r="AQ3" s="232">
        <v>7.73</v>
      </c>
      <c r="AR3" s="233">
        <v>5.67</v>
      </c>
      <c r="AS3" s="233">
        <v>-0.89</v>
      </c>
      <c r="AT3" s="234">
        <v>4.17</v>
      </c>
      <c r="AU3" s="252">
        <v>-3.35</v>
      </c>
      <c r="AV3" s="253">
        <v>-3.35</v>
      </c>
      <c r="AW3" s="253">
        <v>-0.96399999999999997</v>
      </c>
      <c r="AX3" s="254">
        <v>-2.5</v>
      </c>
      <c r="AY3" s="4" t="s">
        <v>17</v>
      </c>
    </row>
    <row r="4" spans="1:51" ht="13.8" thickTop="1" x14ac:dyDescent="0.25">
      <c r="A4" s="5" t="s">
        <v>18</v>
      </c>
      <c r="B4" s="405">
        <f>AVERAGE(F4,J4,N4,R4,V4,Z4,AD4,AH4,AL4,AP4,AT4,AX4)</f>
        <v>7.135472222222222</v>
      </c>
      <c r="C4" s="23">
        <v>1.2977777777777777</v>
      </c>
      <c r="D4" s="24">
        <v>3.1355555555555554</v>
      </c>
      <c r="E4" s="24">
        <v>2.0317777777777781</v>
      </c>
      <c r="F4" s="25">
        <v>2.1528888888888891</v>
      </c>
      <c r="G4" s="46">
        <v>2.6655555555555561</v>
      </c>
      <c r="H4" s="47">
        <v>1.6888888888888889</v>
      </c>
      <c r="I4" s="47">
        <v>1.8199999999999998</v>
      </c>
      <c r="J4" s="48">
        <v>2.0493333333333332</v>
      </c>
      <c r="K4" s="67">
        <v>2.0911111111111111</v>
      </c>
      <c r="L4" s="68">
        <v>3.5655555555555534</v>
      </c>
      <c r="M4" s="68">
        <v>3.8744444444444444</v>
      </c>
      <c r="N4" s="69">
        <v>3.2022222222222223</v>
      </c>
      <c r="O4" s="88">
        <v>3.908888888888888</v>
      </c>
      <c r="P4" s="89">
        <v>4.5477777777777773</v>
      </c>
      <c r="Q4" s="89">
        <v>6.9755555555555553</v>
      </c>
      <c r="R4" s="90">
        <v>5.1499999999999995</v>
      </c>
      <c r="S4" s="109">
        <v>7.3122222222222222</v>
      </c>
      <c r="T4" s="110">
        <v>8.9722222222222214</v>
      </c>
      <c r="U4" s="110">
        <v>9.4677777777777763</v>
      </c>
      <c r="V4" s="111">
        <v>8.7344444444444438</v>
      </c>
      <c r="W4" s="130">
        <v>10.431111111111113</v>
      </c>
      <c r="X4" s="131">
        <v>11.495555555555557</v>
      </c>
      <c r="Y4" s="131">
        <v>12.25111111111111</v>
      </c>
      <c r="Z4" s="132">
        <v>11.408888888888889</v>
      </c>
      <c r="AA4" s="151">
        <v>13.246666666666666</v>
      </c>
      <c r="AB4" s="152">
        <v>13.124444444444444</v>
      </c>
      <c r="AC4" s="152">
        <v>13.87777777777778</v>
      </c>
      <c r="AD4" s="153">
        <v>13.422222222222222</v>
      </c>
      <c r="AE4" s="172">
        <v>13.742222222222223</v>
      </c>
      <c r="AF4" s="173">
        <v>13.833333333333334</v>
      </c>
      <c r="AG4" s="173">
        <v>12.720000000000002</v>
      </c>
      <c r="AH4" s="174">
        <v>13.42</v>
      </c>
      <c r="AI4" s="178">
        <v>12.4</v>
      </c>
      <c r="AJ4" s="194">
        <v>10.143333333333334</v>
      </c>
      <c r="AK4" s="194">
        <v>9.0888888888888868</v>
      </c>
      <c r="AL4" s="195">
        <v>10.435555555555556</v>
      </c>
      <c r="AM4" s="214">
        <v>10.201111111111111</v>
      </c>
      <c r="AN4" s="215">
        <v>8.1388888888888893</v>
      </c>
      <c r="AO4" s="215">
        <v>8.1255555555555574</v>
      </c>
      <c r="AP4" s="216">
        <v>8.7955555555555556</v>
      </c>
      <c r="AQ4" s="235">
        <v>5.67</v>
      </c>
      <c r="AR4" s="236">
        <v>4.8555555555555552</v>
      </c>
      <c r="AS4" s="236">
        <v>4.5644444444444439</v>
      </c>
      <c r="AT4" s="237">
        <v>5.028888888888889</v>
      </c>
      <c r="AU4" s="255">
        <v>3.6500000000000004</v>
      </c>
      <c r="AV4" s="256">
        <v>-8.3333333333333287E-2</v>
      </c>
      <c r="AW4" s="256">
        <v>1.9210000000000003</v>
      </c>
      <c r="AX4" s="257">
        <v>1.8256666666666668</v>
      </c>
      <c r="AY4" s="5" t="s">
        <v>18</v>
      </c>
    </row>
    <row r="5" spans="1:51" x14ac:dyDescent="0.25">
      <c r="A5" s="5" t="s">
        <v>38</v>
      </c>
      <c r="B5" s="403">
        <v>6.13</v>
      </c>
      <c r="C5" s="17">
        <v>-8.2100000000000009</v>
      </c>
      <c r="D5" s="18">
        <v>-2.25</v>
      </c>
      <c r="E5" s="18">
        <v>-2.38</v>
      </c>
      <c r="F5" s="19">
        <v>-1.98</v>
      </c>
      <c r="G5" s="40">
        <v>-0.87</v>
      </c>
      <c r="H5" s="41">
        <v>-3.11</v>
      </c>
      <c r="I5" s="41">
        <v>-4.54</v>
      </c>
      <c r="J5" s="42">
        <v>-0.8</v>
      </c>
      <c r="K5" s="61">
        <v>-2</v>
      </c>
      <c r="L5" s="62">
        <v>-1.32</v>
      </c>
      <c r="M5" s="62">
        <v>0.51</v>
      </c>
      <c r="N5" s="63">
        <v>2.02</v>
      </c>
      <c r="O5" s="82">
        <v>-0.54</v>
      </c>
      <c r="P5" s="83">
        <v>2.2000000000000002</v>
      </c>
      <c r="Q5" s="83">
        <v>4.5999999999999996</v>
      </c>
      <c r="R5" s="84">
        <v>3.61</v>
      </c>
      <c r="S5" s="103">
        <v>3.35</v>
      </c>
      <c r="T5" s="104">
        <v>3.83</v>
      </c>
      <c r="U5" s="104">
        <v>6.12</v>
      </c>
      <c r="V5" s="105">
        <v>5.4</v>
      </c>
      <c r="W5" s="124">
        <v>7.65</v>
      </c>
      <c r="X5" s="125">
        <v>8.4600000000000009</v>
      </c>
      <c r="Y5" s="125">
        <v>8.85</v>
      </c>
      <c r="Z5" s="126">
        <v>9.85</v>
      </c>
      <c r="AA5" s="145">
        <v>11.7</v>
      </c>
      <c r="AB5" s="146">
        <v>10.6</v>
      </c>
      <c r="AC5" s="146">
        <v>12.9</v>
      </c>
      <c r="AD5" s="147">
        <v>12</v>
      </c>
      <c r="AE5" s="166">
        <v>10.6</v>
      </c>
      <c r="AF5" s="167">
        <v>12.5</v>
      </c>
      <c r="AG5" s="167">
        <v>11.5</v>
      </c>
      <c r="AH5" s="168">
        <v>11.7</v>
      </c>
      <c r="AI5" s="188">
        <v>8.7899999999999991</v>
      </c>
      <c r="AJ5" s="189">
        <v>7.64</v>
      </c>
      <c r="AK5" s="189">
        <v>5.88</v>
      </c>
      <c r="AL5" s="190">
        <v>7.66</v>
      </c>
      <c r="AM5" s="208">
        <v>6.55</v>
      </c>
      <c r="AN5" s="209">
        <v>4.88</v>
      </c>
      <c r="AO5" s="209">
        <v>1.1200000000000001</v>
      </c>
      <c r="AP5" s="210">
        <v>4.42</v>
      </c>
      <c r="AQ5" s="229">
        <v>1.78</v>
      </c>
      <c r="AR5" s="230">
        <v>1.48</v>
      </c>
      <c r="AS5" s="230">
        <v>-0.89</v>
      </c>
      <c r="AT5" s="231">
        <v>3.45</v>
      </c>
      <c r="AU5" s="249">
        <v>-3.35</v>
      </c>
      <c r="AV5" s="250">
        <v>-3.98</v>
      </c>
      <c r="AW5" s="250">
        <v>-0.96399999999999997</v>
      </c>
      <c r="AX5" s="251">
        <v>-2.5</v>
      </c>
      <c r="AY5" s="5" t="s">
        <v>38</v>
      </c>
    </row>
    <row r="6" spans="1:51" x14ac:dyDescent="0.25">
      <c r="A6" s="5" t="s">
        <v>39</v>
      </c>
      <c r="B6" s="393">
        <v>2003</v>
      </c>
      <c r="C6" s="17">
        <v>2009</v>
      </c>
      <c r="D6" s="18">
        <v>2001</v>
      </c>
      <c r="E6" s="18">
        <v>2006</v>
      </c>
      <c r="F6" s="19">
        <v>2009</v>
      </c>
      <c r="G6" s="40">
        <v>2003</v>
      </c>
      <c r="H6" s="41">
        <v>2010</v>
      </c>
      <c r="I6" s="41">
        <v>2005</v>
      </c>
      <c r="J6" s="42">
        <v>2003</v>
      </c>
      <c r="K6" s="61">
        <v>2005</v>
      </c>
      <c r="L6" s="62">
        <v>2006</v>
      </c>
      <c r="M6" s="62">
        <v>2004</v>
      </c>
      <c r="N6" s="63">
        <v>2006</v>
      </c>
      <c r="O6" s="82">
        <v>2003</v>
      </c>
      <c r="P6" s="83">
        <v>2001</v>
      </c>
      <c r="Q6" s="83">
        <v>2001</v>
      </c>
      <c r="R6" s="84">
        <v>2003</v>
      </c>
      <c r="S6" s="103">
        <v>2004</v>
      </c>
      <c r="T6" s="104">
        <v>2010</v>
      </c>
      <c r="U6" s="104">
        <v>2004</v>
      </c>
      <c r="V6" s="105">
        <v>2010</v>
      </c>
      <c r="W6" s="124">
        <v>2001</v>
      </c>
      <c r="X6" s="125">
        <v>2008</v>
      </c>
      <c r="Y6" s="125">
        <v>2002</v>
      </c>
      <c r="Z6" s="126">
        <v>2001</v>
      </c>
      <c r="AA6" s="145">
        <v>2004</v>
      </c>
      <c r="AB6" s="146">
        <v>2002</v>
      </c>
      <c r="AC6" s="146">
        <v>2008</v>
      </c>
      <c r="AD6" s="147">
        <v>2002</v>
      </c>
      <c r="AE6" s="166">
        <v>2005</v>
      </c>
      <c r="AF6" s="167">
        <v>2005</v>
      </c>
      <c r="AG6" s="167">
        <v>2003</v>
      </c>
      <c r="AH6" s="168">
        <v>2005</v>
      </c>
      <c r="AI6" s="188">
        <v>2003</v>
      </c>
      <c r="AJ6" s="189">
        <v>2008</v>
      </c>
      <c r="AK6" s="189">
        <v>2003</v>
      </c>
      <c r="AL6" s="190">
        <v>2003</v>
      </c>
      <c r="AM6" s="208">
        <v>2002</v>
      </c>
      <c r="AN6" s="209">
        <v>2009</v>
      </c>
      <c r="AO6" s="209">
        <v>2003</v>
      </c>
      <c r="AP6" s="210">
        <v>2003</v>
      </c>
      <c r="AQ6" s="229">
        <v>2006</v>
      </c>
      <c r="AR6" s="230">
        <v>2007</v>
      </c>
      <c r="AS6" s="230">
        <v>2010</v>
      </c>
      <c r="AT6" s="231">
        <v>2005</v>
      </c>
      <c r="AU6" s="249">
        <v>2010</v>
      </c>
      <c r="AV6" s="250">
        <v>2009</v>
      </c>
      <c r="AW6" s="250">
        <v>2010</v>
      </c>
      <c r="AX6" s="251">
        <v>2010</v>
      </c>
      <c r="AY6" s="5" t="s">
        <v>39</v>
      </c>
    </row>
    <row r="7" spans="1:51" x14ac:dyDescent="0.25">
      <c r="A7" s="5" t="s">
        <v>40</v>
      </c>
      <c r="B7" s="403">
        <v>7.66</v>
      </c>
      <c r="C7" s="17">
        <v>7.79</v>
      </c>
      <c r="D7" s="18">
        <v>7.19</v>
      </c>
      <c r="E7" s="18">
        <v>8</v>
      </c>
      <c r="F7" s="19">
        <v>5.46</v>
      </c>
      <c r="G7" s="40">
        <v>7.16</v>
      </c>
      <c r="H7" s="41">
        <v>5.2</v>
      </c>
      <c r="I7" s="41">
        <v>6.49</v>
      </c>
      <c r="J7" s="42">
        <v>5.07</v>
      </c>
      <c r="K7" s="61">
        <v>5.08</v>
      </c>
      <c r="L7" s="62">
        <v>6.85</v>
      </c>
      <c r="M7" s="62">
        <v>7.75</v>
      </c>
      <c r="N7" s="63">
        <v>4.58</v>
      </c>
      <c r="O7" s="82">
        <v>7.5</v>
      </c>
      <c r="P7" s="83">
        <v>8.5399999999999991</v>
      </c>
      <c r="Q7" s="83">
        <v>8.35</v>
      </c>
      <c r="R7" s="84">
        <v>6.66</v>
      </c>
      <c r="S7" s="103">
        <v>9.83</v>
      </c>
      <c r="T7" s="104">
        <v>10.3</v>
      </c>
      <c r="U7" s="104">
        <v>12.3</v>
      </c>
      <c r="V7" s="105">
        <v>10.5</v>
      </c>
      <c r="W7" s="124">
        <v>13</v>
      </c>
      <c r="X7" s="125">
        <v>13.4</v>
      </c>
      <c r="Y7" s="125">
        <v>14.9</v>
      </c>
      <c r="Z7" s="126">
        <v>13</v>
      </c>
      <c r="AA7" s="145">
        <v>15.4</v>
      </c>
      <c r="AB7" s="146">
        <v>14.8</v>
      </c>
      <c r="AC7" s="146">
        <v>16.2</v>
      </c>
      <c r="AD7" s="147">
        <v>15.3</v>
      </c>
      <c r="AE7" s="166">
        <v>16.5</v>
      </c>
      <c r="AF7" s="167">
        <v>16</v>
      </c>
      <c r="AG7" s="167">
        <v>13.9</v>
      </c>
      <c r="AH7" s="168">
        <v>14.1</v>
      </c>
      <c r="AI7" s="188">
        <v>15.6</v>
      </c>
      <c r="AJ7" s="189">
        <v>14.3</v>
      </c>
      <c r="AK7" s="189">
        <v>13.8</v>
      </c>
      <c r="AL7" s="190">
        <v>13.9</v>
      </c>
      <c r="AM7" s="208">
        <v>12.6</v>
      </c>
      <c r="AN7" s="209">
        <v>12.5</v>
      </c>
      <c r="AO7" s="209">
        <v>12.7</v>
      </c>
      <c r="AP7" s="210">
        <v>12</v>
      </c>
      <c r="AQ7" s="229">
        <v>8.58</v>
      </c>
      <c r="AR7" s="230">
        <v>8.6</v>
      </c>
      <c r="AS7" s="230">
        <v>8.34</v>
      </c>
      <c r="AT7" s="231">
        <v>7.61</v>
      </c>
      <c r="AU7" s="249">
        <v>7.2</v>
      </c>
      <c r="AV7" s="250">
        <v>2.25</v>
      </c>
      <c r="AW7" s="250">
        <v>8.18</v>
      </c>
      <c r="AX7" s="251">
        <v>4.5</v>
      </c>
      <c r="AY7" s="5" t="s">
        <v>40</v>
      </c>
    </row>
    <row r="8" spans="1:51" x14ac:dyDescent="0.25">
      <c r="A8" s="5" t="s">
        <v>39</v>
      </c>
      <c r="B8" s="393">
        <v>2006</v>
      </c>
      <c r="C8" s="17">
        <v>2007</v>
      </c>
      <c r="D8" s="18">
        <v>2007</v>
      </c>
      <c r="E8" s="18">
        <v>2002</v>
      </c>
      <c r="F8" s="19">
        <v>2007</v>
      </c>
      <c r="G8" s="40">
        <v>2004</v>
      </c>
      <c r="H8" s="41">
        <v>2007</v>
      </c>
      <c r="I8" s="41">
        <v>2007</v>
      </c>
      <c r="J8" s="42">
        <v>2002</v>
      </c>
      <c r="K8" s="61">
        <v>2007</v>
      </c>
      <c r="L8" s="62">
        <v>2002</v>
      </c>
      <c r="M8" s="62">
        <v>2005</v>
      </c>
      <c r="N8" s="63">
        <v>2001</v>
      </c>
      <c r="O8" s="82">
        <v>2001</v>
      </c>
      <c r="P8" s="83">
        <v>2009</v>
      </c>
      <c r="Q8" s="83">
        <v>2007</v>
      </c>
      <c r="R8" s="84">
        <v>2009</v>
      </c>
      <c r="S8" s="103">
        <v>2007</v>
      </c>
      <c r="T8" s="104">
        <v>2007</v>
      </c>
      <c r="U8" s="104">
        <v>2008</v>
      </c>
      <c r="V8" s="105">
        <v>2008</v>
      </c>
      <c r="W8" s="124">
        <v>2003</v>
      </c>
      <c r="X8" s="125">
        <v>2007</v>
      </c>
      <c r="Y8" s="125">
        <v>2005</v>
      </c>
      <c r="Z8" s="126">
        <v>2007</v>
      </c>
      <c r="AA8" s="145">
        <v>2006</v>
      </c>
      <c r="AB8" s="146">
        <v>2005</v>
      </c>
      <c r="AC8" s="146">
        <v>2006</v>
      </c>
      <c r="AD8" s="147">
        <v>2006</v>
      </c>
      <c r="AE8" s="166">
        <v>2004</v>
      </c>
      <c r="AF8" s="167">
        <v>2004</v>
      </c>
      <c r="AG8" s="167">
        <v>2008</v>
      </c>
      <c r="AH8" s="168">
        <v>2001</v>
      </c>
      <c r="AI8" s="188">
        <v>2005</v>
      </c>
      <c r="AJ8" s="189">
        <v>2006</v>
      </c>
      <c r="AK8" s="189">
        <v>2006</v>
      </c>
      <c r="AL8" s="190">
        <v>2006</v>
      </c>
      <c r="AM8" s="208">
        <v>2001</v>
      </c>
      <c r="AN8" s="209">
        <v>2001</v>
      </c>
      <c r="AO8" s="209">
        <v>2005</v>
      </c>
      <c r="AP8" s="210">
        <v>2001</v>
      </c>
      <c r="AQ8" s="229">
        <v>2005</v>
      </c>
      <c r="AR8" s="230">
        <v>2009</v>
      </c>
      <c r="AS8" s="230">
        <v>2009</v>
      </c>
      <c r="AT8" s="231">
        <v>2009</v>
      </c>
      <c r="AU8" s="249">
        <v>2007</v>
      </c>
      <c r="AV8" s="250">
        <v>2006</v>
      </c>
      <c r="AW8" s="250">
        <v>2002</v>
      </c>
      <c r="AX8" s="251">
        <v>2002</v>
      </c>
      <c r="AY8" s="5" t="s">
        <v>39</v>
      </c>
    </row>
    <row r="9" spans="1:51" s="8" customFormat="1" x14ac:dyDescent="0.25">
      <c r="A9" s="2" t="s">
        <v>19</v>
      </c>
      <c r="B9" s="406">
        <f>MIN(C9:AX9)</f>
        <v>-11.4</v>
      </c>
      <c r="C9" s="20">
        <v>-11.4</v>
      </c>
      <c r="D9" s="21">
        <v>-1.9</v>
      </c>
      <c r="E9" s="21">
        <v>-7.1</v>
      </c>
      <c r="F9" s="22">
        <v>-11.4</v>
      </c>
      <c r="G9" s="43">
        <v>-5.0999999999999996</v>
      </c>
      <c r="H9" s="44">
        <v>-9</v>
      </c>
      <c r="I9" s="44">
        <v>0.3</v>
      </c>
      <c r="J9" s="45">
        <v>-9</v>
      </c>
      <c r="K9" s="64">
        <v>-5.4</v>
      </c>
      <c r="L9" s="65">
        <v>-0.8</v>
      </c>
      <c r="M9" s="65">
        <v>1</v>
      </c>
      <c r="N9" s="66">
        <v>-5.4</v>
      </c>
      <c r="O9" s="85">
        <v>0</v>
      </c>
      <c r="P9" s="86">
        <v>0.4</v>
      </c>
      <c r="Q9" s="86">
        <v>-0.4</v>
      </c>
      <c r="R9" s="87">
        <v>-0.4</v>
      </c>
      <c r="S9" s="106">
        <v>-0.2</v>
      </c>
      <c r="T9" s="107">
        <v>-0.1</v>
      </c>
      <c r="U9" s="107">
        <v>4.8</v>
      </c>
      <c r="V9" s="108">
        <v>-0.2</v>
      </c>
      <c r="W9" s="127">
        <v>6.4</v>
      </c>
      <c r="X9" s="128">
        <v>6.2</v>
      </c>
      <c r="Y9" s="128">
        <v>7.1</v>
      </c>
      <c r="Z9" s="129">
        <v>6.2</v>
      </c>
      <c r="AA9" s="148">
        <v>8.8000000000000007</v>
      </c>
      <c r="AB9" s="149">
        <v>7.8</v>
      </c>
      <c r="AC9" s="149">
        <v>12.7</v>
      </c>
      <c r="AD9" s="150">
        <v>7.8</v>
      </c>
      <c r="AE9" s="169">
        <v>9.8000000000000007</v>
      </c>
      <c r="AF9" s="170">
        <v>9.9</v>
      </c>
      <c r="AG9" s="170">
        <v>6.3</v>
      </c>
      <c r="AH9" s="171">
        <v>6.3</v>
      </c>
      <c r="AI9" s="191">
        <v>6.8</v>
      </c>
      <c r="AJ9" s="192">
        <v>5.5</v>
      </c>
      <c r="AK9" s="192">
        <v>4.7</v>
      </c>
      <c r="AL9" s="193">
        <v>4.7</v>
      </c>
      <c r="AM9" s="211">
        <v>8.6999999999999993</v>
      </c>
      <c r="AN9" s="212">
        <v>-0.1</v>
      </c>
      <c r="AO9" s="212">
        <v>-2.2999999999999998</v>
      </c>
      <c r="AP9" s="213">
        <v>-2.2999999999999998</v>
      </c>
      <c r="AQ9" s="232">
        <v>3.8</v>
      </c>
      <c r="AR9" s="233">
        <v>0.7</v>
      </c>
      <c r="AS9" s="233">
        <v>-6</v>
      </c>
      <c r="AT9" s="234">
        <v>-6</v>
      </c>
      <c r="AU9" s="252">
        <v>-8.4</v>
      </c>
      <c r="AV9" s="253">
        <v>-10.6</v>
      </c>
      <c r="AW9" s="253">
        <v>-6</v>
      </c>
      <c r="AX9" s="254">
        <v>-10.6</v>
      </c>
      <c r="AY9" s="2" t="s">
        <v>19</v>
      </c>
    </row>
    <row r="10" spans="1:51" x14ac:dyDescent="0.25">
      <c r="A10" s="2" t="s">
        <v>20</v>
      </c>
      <c r="B10" s="407">
        <v>-15.7</v>
      </c>
      <c r="C10" s="23">
        <v>-15.7</v>
      </c>
      <c r="D10" s="24">
        <v>-8.1</v>
      </c>
      <c r="E10" s="24">
        <v>-8</v>
      </c>
      <c r="F10" s="25">
        <v>-15.7</v>
      </c>
      <c r="G10" s="46">
        <v>-5.8</v>
      </c>
      <c r="H10" s="47">
        <v>-9</v>
      </c>
      <c r="I10" s="47">
        <v>-11</v>
      </c>
      <c r="J10" s="48">
        <v>-11</v>
      </c>
      <c r="K10" s="67">
        <v>-11.9</v>
      </c>
      <c r="L10" s="68">
        <v>-2.9</v>
      </c>
      <c r="M10" s="68">
        <v>-3.8</v>
      </c>
      <c r="N10" s="69">
        <v>-11.9</v>
      </c>
      <c r="O10" s="88">
        <v>-5.4</v>
      </c>
      <c r="P10" s="89">
        <v>-4.4000000000000004</v>
      </c>
      <c r="Q10" s="89">
        <v>-1.5</v>
      </c>
      <c r="R10" s="90">
        <v>-5.4</v>
      </c>
      <c r="S10" s="109">
        <v>-0.2</v>
      </c>
      <c r="T10" s="110">
        <v>-0.2</v>
      </c>
      <c r="U10" s="110">
        <v>1.8</v>
      </c>
      <c r="V10" s="111">
        <v>-0.2</v>
      </c>
      <c r="W10" s="130">
        <v>3.1</v>
      </c>
      <c r="X10" s="131">
        <v>4</v>
      </c>
      <c r="Y10" s="131">
        <v>5.5</v>
      </c>
      <c r="Z10" s="132">
        <v>3.1</v>
      </c>
      <c r="AA10" s="151">
        <v>7.3</v>
      </c>
      <c r="AB10" s="152">
        <v>7.8</v>
      </c>
      <c r="AC10" s="152">
        <v>7</v>
      </c>
      <c r="AD10" s="153">
        <v>7</v>
      </c>
      <c r="AE10" s="172">
        <v>6.9</v>
      </c>
      <c r="AF10" s="173">
        <v>6.8</v>
      </c>
      <c r="AG10" s="173">
        <v>6.3</v>
      </c>
      <c r="AH10" s="174">
        <v>6.3</v>
      </c>
      <c r="AI10" s="178">
        <v>4.9000000000000004</v>
      </c>
      <c r="AJ10" s="194">
        <v>2.1</v>
      </c>
      <c r="AK10" s="194">
        <v>1</v>
      </c>
      <c r="AL10" s="195">
        <v>1</v>
      </c>
      <c r="AM10" s="214">
        <v>0.5</v>
      </c>
      <c r="AN10" s="215">
        <v>-2</v>
      </c>
      <c r="AO10" s="215">
        <v>-5.5</v>
      </c>
      <c r="AP10" s="216">
        <v>-5.5</v>
      </c>
      <c r="AQ10" s="235">
        <v>-1</v>
      </c>
      <c r="AR10" s="236">
        <v>-3.8</v>
      </c>
      <c r="AS10" s="236">
        <v>-6</v>
      </c>
      <c r="AT10" s="237">
        <v>-6</v>
      </c>
      <c r="AU10" s="255">
        <v>-8.4</v>
      </c>
      <c r="AV10" s="256">
        <v>-10.6</v>
      </c>
      <c r="AW10" s="256">
        <v>-6.6</v>
      </c>
      <c r="AX10" s="257">
        <v>-10.6</v>
      </c>
      <c r="AY10" s="2" t="s">
        <v>20</v>
      </c>
    </row>
    <row r="11" spans="1:51" x14ac:dyDescent="0.25">
      <c r="A11" s="2" t="s">
        <v>39</v>
      </c>
      <c r="B11" s="398">
        <v>2009</v>
      </c>
      <c r="C11" s="23">
        <v>2009</v>
      </c>
      <c r="D11" s="24">
        <v>2009</v>
      </c>
      <c r="E11" s="24">
        <v>2006</v>
      </c>
      <c r="F11" s="25">
        <v>2009</v>
      </c>
      <c r="G11" s="46">
        <v>2009</v>
      </c>
      <c r="H11" s="47">
        <v>2010</v>
      </c>
      <c r="I11" s="47">
        <v>2005</v>
      </c>
      <c r="J11" s="48">
        <v>2005</v>
      </c>
      <c r="K11" s="67">
        <v>2005</v>
      </c>
      <c r="L11" s="68">
        <v>2003</v>
      </c>
      <c r="M11" s="68">
        <v>2004</v>
      </c>
      <c r="N11" s="69">
        <v>2005</v>
      </c>
      <c r="O11" s="88">
        <v>2003</v>
      </c>
      <c r="P11" s="89">
        <v>2003</v>
      </c>
      <c r="Q11" s="89">
        <v>2001</v>
      </c>
      <c r="R11" s="90">
        <v>2003</v>
      </c>
      <c r="S11" s="109">
        <v>2010</v>
      </c>
      <c r="T11" s="110">
        <v>2005</v>
      </c>
      <c r="U11" s="110">
        <v>2004</v>
      </c>
      <c r="V11" s="111">
        <v>2010</v>
      </c>
      <c r="W11" s="130">
        <v>2006</v>
      </c>
      <c r="X11" s="131">
        <v>2001</v>
      </c>
      <c r="Y11" s="131">
        <v>2002</v>
      </c>
      <c r="Z11" s="132">
        <v>2006</v>
      </c>
      <c r="AA11" s="151">
        <v>2008</v>
      </c>
      <c r="AB11" s="152">
        <v>2010</v>
      </c>
      <c r="AC11" s="152">
        <v>2002</v>
      </c>
      <c r="AD11" s="153">
        <v>2002</v>
      </c>
      <c r="AE11" s="172">
        <v>2005</v>
      </c>
      <c r="AF11" s="173">
        <v>2005</v>
      </c>
      <c r="AG11" s="173">
        <v>2010</v>
      </c>
      <c r="AH11" s="174">
        <v>2010</v>
      </c>
      <c r="AI11" s="178">
        <v>2007</v>
      </c>
      <c r="AJ11" s="194">
        <v>2008</v>
      </c>
      <c r="AK11" s="194">
        <v>2003</v>
      </c>
      <c r="AL11" s="195">
        <v>2003</v>
      </c>
      <c r="AM11" s="214">
        <v>2002</v>
      </c>
      <c r="AN11" s="215">
        <v>2003</v>
      </c>
      <c r="AO11" s="215">
        <v>2003</v>
      </c>
      <c r="AP11" s="216">
        <v>2003</v>
      </c>
      <c r="AQ11" s="235">
        <v>2009</v>
      </c>
      <c r="AR11" s="236">
        <v>2005</v>
      </c>
      <c r="AS11" s="236">
        <v>2010</v>
      </c>
      <c r="AT11" s="237">
        <v>2010</v>
      </c>
      <c r="AU11" s="255">
        <v>2010</v>
      </c>
      <c r="AV11" s="256">
        <v>2010</v>
      </c>
      <c r="AW11" s="256">
        <v>2005</v>
      </c>
      <c r="AX11" s="257">
        <v>2010</v>
      </c>
      <c r="AY11" s="2" t="s">
        <v>39</v>
      </c>
    </row>
    <row r="12" spans="1:51" s="8" customFormat="1" x14ac:dyDescent="0.25">
      <c r="A12" s="2" t="s">
        <v>44</v>
      </c>
      <c r="B12" s="406">
        <f>MAX(C12:AX12)</f>
        <v>18.600000000000001</v>
      </c>
      <c r="C12" s="20">
        <v>-0.8</v>
      </c>
      <c r="D12" s="21">
        <v>4.5999999999999996</v>
      </c>
      <c r="E12" s="21">
        <v>3.8</v>
      </c>
      <c r="F12" s="22">
        <v>4.5999999999999996</v>
      </c>
      <c r="G12" s="43">
        <v>5.5</v>
      </c>
      <c r="H12" s="44">
        <v>1.8</v>
      </c>
      <c r="I12" s="44">
        <v>8.3000000000000007</v>
      </c>
      <c r="J12" s="45">
        <v>8.3000000000000007</v>
      </c>
      <c r="K12" s="64">
        <v>1.3</v>
      </c>
      <c r="L12" s="65">
        <v>13</v>
      </c>
      <c r="M12" s="65">
        <v>10.7</v>
      </c>
      <c r="N12" s="66">
        <v>13</v>
      </c>
      <c r="O12" s="85">
        <v>5.8</v>
      </c>
      <c r="P12" s="86">
        <v>4.4000000000000004</v>
      </c>
      <c r="Q12" s="86">
        <v>10.8</v>
      </c>
      <c r="R12" s="87">
        <v>10.8</v>
      </c>
      <c r="S12" s="106">
        <v>8.8000000000000007</v>
      </c>
      <c r="T12" s="107">
        <v>10.5</v>
      </c>
      <c r="U12" s="107">
        <v>13</v>
      </c>
      <c r="V12" s="108">
        <v>13</v>
      </c>
      <c r="W12" s="127">
        <v>15.7</v>
      </c>
      <c r="X12" s="128">
        <v>15.1</v>
      </c>
      <c r="Y12" s="128">
        <v>16.5</v>
      </c>
      <c r="Z12" s="129">
        <v>16.5</v>
      </c>
      <c r="AA12" s="148">
        <v>18.100000000000001</v>
      </c>
      <c r="AB12" s="149">
        <v>17.3</v>
      </c>
      <c r="AC12" s="149">
        <v>16.899999999999999</v>
      </c>
      <c r="AD12" s="150">
        <v>18.100000000000001</v>
      </c>
      <c r="AE12" s="169">
        <v>14</v>
      </c>
      <c r="AF12" s="170">
        <v>16.8</v>
      </c>
      <c r="AG12" s="170">
        <v>18.600000000000001</v>
      </c>
      <c r="AH12" s="171">
        <v>18.600000000000001</v>
      </c>
      <c r="AI12" s="191">
        <v>13</v>
      </c>
      <c r="AJ12" s="192">
        <v>15.6</v>
      </c>
      <c r="AK12" s="192">
        <v>11.7</v>
      </c>
      <c r="AL12" s="193">
        <v>15.6</v>
      </c>
      <c r="AM12" s="211">
        <v>14.9</v>
      </c>
      <c r="AN12" s="212">
        <v>10.4</v>
      </c>
      <c r="AO12" s="212">
        <v>10.5</v>
      </c>
      <c r="AP12" s="213">
        <v>14.9</v>
      </c>
      <c r="AQ12" s="232">
        <v>14.6</v>
      </c>
      <c r="AR12" s="233">
        <v>10.9</v>
      </c>
      <c r="AS12" s="233">
        <v>5.6</v>
      </c>
      <c r="AT12" s="234">
        <v>14.6</v>
      </c>
      <c r="AU12" s="252">
        <v>2.2999999999999998</v>
      </c>
      <c r="AV12" s="253">
        <v>5.5</v>
      </c>
      <c r="AW12" s="253">
        <v>1.6</v>
      </c>
      <c r="AX12" s="254">
        <v>5.5</v>
      </c>
      <c r="AY12" s="2" t="s">
        <v>44</v>
      </c>
    </row>
    <row r="13" spans="1:51" x14ac:dyDescent="0.25">
      <c r="A13" s="2" t="s">
        <v>45</v>
      </c>
      <c r="B13" s="407">
        <v>20.5</v>
      </c>
      <c r="C13" s="23">
        <v>11</v>
      </c>
      <c r="D13" s="24">
        <v>12.5</v>
      </c>
      <c r="E13" s="24">
        <v>14</v>
      </c>
      <c r="F13" s="25">
        <v>14</v>
      </c>
      <c r="G13" s="46">
        <v>12.5</v>
      </c>
      <c r="H13" s="47">
        <v>11.5</v>
      </c>
      <c r="I13" s="47">
        <v>11</v>
      </c>
      <c r="J13" s="48">
        <v>12.5</v>
      </c>
      <c r="K13" s="67">
        <v>10</v>
      </c>
      <c r="L13" s="68">
        <v>13</v>
      </c>
      <c r="M13" s="68">
        <v>13.2</v>
      </c>
      <c r="N13" s="69">
        <v>13.2</v>
      </c>
      <c r="O13" s="88">
        <v>12.3</v>
      </c>
      <c r="P13" s="89">
        <v>13.3</v>
      </c>
      <c r="Q13" s="89">
        <v>13.4</v>
      </c>
      <c r="R13" s="90">
        <v>13.4</v>
      </c>
      <c r="S13" s="109">
        <v>15.4</v>
      </c>
      <c r="T13" s="110">
        <v>14.1</v>
      </c>
      <c r="U13" s="110">
        <v>16.5</v>
      </c>
      <c r="V13" s="111">
        <v>16.5</v>
      </c>
      <c r="W13" s="130">
        <v>16.5</v>
      </c>
      <c r="X13" s="131">
        <v>17.3</v>
      </c>
      <c r="Y13" s="131">
        <v>19</v>
      </c>
      <c r="Z13" s="132">
        <v>19</v>
      </c>
      <c r="AA13" s="151">
        <v>19</v>
      </c>
      <c r="AB13" s="152">
        <v>19.100000000000001</v>
      </c>
      <c r="AC13" s="152">
        <v>20</v>
      </c>
      <c r="AD13" s="153">
        <v>20</v>
      </c>
      <c r="AE13" s="172">
        <v>20.5</v>
      </c>
      <c r="AF13" s="173">
        <v>18.899999999999999</v>
      </c>
      <c r="AG13" s="173">
        <v>19.100000000000001</v>
      </c>
      <c r="AH13" s="174">
        <v>20.5</v>
      </c>
      <c r="AI13" s="178">
        <v>18.899999999999999</v>
      </c>
      <c r="AJ13" s="194">
        <v>18.899999999999999</v>
      </c>
      <c r="AK13" s="194">
        <v>16.600000000000001</v>
      </c>
      <c r="AL13" s="195">
        <v>18.899999999999999</v>
      </c>
      <c r="AM13" s="214">
        <v>17.899999999999999</v>
      </c>
      <c r="AN13" s="215">
        <v>16.5</v>
      </c>
      <c r="AO13" s="215">
        <v>16.5</v>
      </c>
      <c r="AP13" s="216">
        <v>17.899999999999999</v>
      </c>
      <c r="AQ13" s="235">
        <v>14.6</v>
      </c>
      <c r="AR13" s="236">
        <v>13.6</v>
      </c>
      <c r="AS13" s="236">
        <v>12.3</v>
      </c>
      <c r="AT13" s="237">
        <v>14.6</v>
      </c>
      <c r="AU13" s="255">
        <v>12</v>
      </c>
      <c r="AV13" s="256">
        <v>10.199999999999999</v>
      </c>
      <c r="AW13" s="256">
        <v>10.5</v>
      </c>
      <c r="AX13" s="257">
        <v>12</v>
      </c>
      <c r="AY13" s="2" t="s">
        <v>45</v>
      </c>
    </row>
    <row r="14" spans="1:51" x14ac:dyDescent="0.25">
      <c r="A14" s="2" t="s">
        <v>39</v>
      </c>
      <c r="B14" s="398">
        <v>2004</v>
      </c>
      <c r="C14" s="23">
        <v>2007</v>
      </c>
      <c r="D14" s="24">
        <v>2008</v>
      </c>
      <c r="E14" s="24">
        <v>2002</v>
      </c>
      <c r="F14" s="25">
        <v>2002</v>
      </c>
      <c r="G14" s="46">
        <v>2004</v>
      </c>
      <c r="H14" s="47">
        <v>2002</v>
      </c>
      <c r="I14" s="47">
        <v>2002</v>
      </c>
      <c r="J14" s="48">
        <v>2004</v>
      </c>
      <c r="K14" s="67">
        <v>2002</v>
      </c>
      <c r="L14" s="68">
        <v>2010</v>
      </c>
      <c r="M14" s="68">
        <v>2005</v>
      </c>
      <c r="N14" s="69">
        <v>2006</v>
      </c>
      <c r="O14" s="88">
        <v>2009</v>
      </c>
      <c r="P14" s="89">
        <v>2003</v>
      </c>
      <c r="Q14" s="89">
        <v>2005</v>
      </c>
      <c r="R14" s="90">
        <v>2005</v>
      </c>
      <c r="S14" s="109">
        <v>2005</v>
      </c>
      <c r="T14" s="110">
        <v>2008</v>
      </c>
      <c r="U14" s="110">
        <v>2008</v>
      </c>
      <c r="V14" s="111">
        <v>2008</v>
      </c>
      <c r="W14" s="130">
        <v>2003</v>
      </c>
      <c r="X14" s="131">
        <v>2005</v>
      </c>
      <c r="Y14" s="131">
        <v>2001</v>
      </c>
      <c r="Z14" s="132">
        <v>2001</v>
      </c>
      <c r="AA14" s="151">
        <v>2001</v>
      </c>
      <c r="AB14" s="152">
        <v>2006</v>
      </c>
      <c r="AC14" s="152">
        <v>2001</v>
      </c>
      <c r="AD14" s="153">
        <v>2001</v>
      </c>
      <c r="AE14" s="172">
        <v>2004</v>
      </c>
      <c r="AF14" s="173">
        <v>2003</v>
      </c>
      <c r="AG14" s="173">
        <v>2009</v>
      </c>
      <c r="AH14" s="174">
        <v>2004</v>
      </c>
      <c r="AI14" s="178">
        <v>2006</v>
      </c>
      <c r="AJ14" s="194">
        <v>2006</v>
      </c>
      <c r="AK14" s="194">
        <v>2006</v>
      </c>
      <c r="AL14" s="195">
        <v>2006</v>
      </c>
      <c r="AM14" s="214">
        <v>2009</v>
      </c>
      <c r="AN14" s="215">
        <v>2001</v>
      </c>
      <c r="AO14" s="215">
        <v>2001</v>
      </c>
      <c r="AP14" s="216">
        <v>2009</v>
      </c>
      <c r="AQ14" s="235">
        <v>2010</v>
      </c>
      <c r="AR14" s="236">
        <v>2006</v>
      </c>
      <c r="AS14" s="236">
        <v>2009</v>
      </c>
      <c r="AT14" s="237">
        <v>2010</v>
      </c>
      <c r="AU14" s="255">
        <v>2001</v>
      </c>
      <c r="AV14" s="256">
        <v>2003</v>
      </c>
      <c r="AW14" s="256">
        <v>2002</v>
      </c>
      <c r="AX14" s="257">
        <v>2001</v>
      </c>
      <c r="AY14" s="2" t="s">
        <v>39</v>
      </c>
    </row>
    <row r="15" spans="1:51" s="8" customFormat="1" x14ac:dyDescent="0.25">
      <c r="A15" s="2" t="s">
        <v>21</v>
      </c>
      <c r="B15" s="406">
        <f t="shared" ref="B15:B20" si="0">SUM(F15,J15,N15,R15,V15,Z15,AD15,AH15,AL15,AP15,AT15,AX15)</f>
        <v>79</v>
      </c>
      <c r="C15" s="20">
        <v>10</v>
      </c>
      <c r="D15" s="21">
        <v>3</v>
      </c>
      <c r="E15" s="21">
        <v>5</v>
      </c>
      <c r="F15" s="22">
        <v>18</v>
      </c>
      <c r="G15" s="43">
        <v>4</v>
      </c>
      <c r="H15" s="44">
        <v>8</v>
      </c>
      <c r="I15" s="44">
        <v>0</v>
      </c>
      <c r="J15" s="45">
        <v>14</v>
      </c>
      <c r="K15" s="64">
        <v>6</v>
      </c>
      <c r="L15" s="65">
        <v>1</v>
      </c>
      <c r="M15" s="65">
        <v>0</v>
      </c>
      <c r="N15" s="66">
        <v>7</v>
      </c>
      <c r="O15" s="85">
        <v>1</v>
      </c>
      <c r="P15" s="86">
        <v>0</v>
      </c>
      <c r="Q15" s="86">
        <v>2</v>
      </c>
      <c r="R15" s="87">
        <v>3</v>
      </c>
      <c r="S15" s="106">
        <v>1</v>
      </c>
      <c r="T15" s="107">
        <v>1</v>
      </c>
      <c r="U15" s="107">
        <v>0</v>
      </c>
      <c r="V15" s="108">
        <v>2</v>
      </c>
      <c r="W15" s="127">
        <v>0</v>
      </c>
      <c r="X15" s="128">
        <v>0</v>
      </c>
      <c r="Y15" s="128">
        <v>0</v>
      </c>
      <c r="Z15" s="129">
        <v>0</v>
      </c>
      <c r="AA15" s="148">
        <v>0</v>
      </c>
      <c r="AB15" s="149">
        <v>0</v>
      </c>
      <c r="AC15" s="149">
        <v>0</v>
      </c>
      <c r="AD15" s="150">
        <v>0</v>
      </c>
      <c r="AE15" s="169">
        <v>0</v>
      </c>
      <c r="AF15" s="170">
        <v>0</v>
      </c>
      <c r="AG15" s="170">
        <v>0</v>
      </c>
      <c r="AH15" s="171">
        <v>0</v>
      </c>
      <c r="AI15" s="191">
        <v>0</v>
      </c>
      <c r="AJ15" s="192">
        <v>0</v>
      </c>
      <c r="AK15" s="192">
        <v>0</v>
      </c>
      <c r="AL15" s="193">
        <v>0</v>
      </c>
      <c r="AM15" s="211">
        <v>0</v>
      </c>
      <c r="AN15" s="212">
        <v>1</v>
      </c>
      <c r="AO15" s="212">
        <v>2</v>
      </c>
      <c r="AP15" s="213">
        <v>3</v>
      </c>
      <c r="AQ15" s="232">
        <v>0</v>
      </c>
      <c r="AR15" s="233">
        <v>0</v>
      </c>
      <c r="AS15" s="233">
        <v>7</v>
      </c>
      <c r="AT15" s="234">
        <v>7</v>
      </c>
      <c r="AU15" s="252">
        <v>9</v>
      </c>
      <c r="AV15" s="253">
        <v>8</v>
      </c>
      <c r="AW15" s="253">
        <v>8</v>
      </c>
      <c r="AX15" s="254">
        <v>25</v>
      </c>
      <c r="AY15" s="2" t="s">
        <v>21</v>
      </c>
    </row>
    <row r="16" spans="1:51" x14ac:dyDescent="0.25">
      <c r="A16" s="2" t="s">
        <v>22</v>
      </c>
      <c r="B16" s="406">
        <f>SUM(F16,J16,N16,R16,V16,Z16,AD16,AH16,AL16,AP16,AT16,AX16)</f>
        <v>49.666666666666671</v>
      </c>
      <c r="C16" s="23">
        <v>3.8888888888888919</v>
      </c>
      <c r="D16" s="24">
        <v>2.4444444444444446</v>
      </c>
      <c r="E16" s="24">
        <v>4.1111111111111107</v>
      </c>
      <c r="F16" s="25">
        <v>10.444444444444445</v>
      </c>
      <c r="G16" s="46">
        <v>3.4444444444444446</v>
      </c>
      <c r="H16" s="47">
        <v>4.333333333333333</v>
      </c>
      <c r="I16" s="47">
        <v>2.8888888888888888</v>
      </c>
      <c r="J16" s="48">
        <v>10.666666666666666</v>
      </c>
      <c r="K16" s="67">
        <v>3.6666666666666665</v>
      </c>
      <c r="L16" s="68">
        <v>2</v>
      </c>
      <c r="M16" s="68">
        <v>2.3333333333333335</v>
      </c>
      <c r="N16" s="69">
        <v>8</v>
      </c>
      <c r="O16" s="88">
        <v>1.6666666666666667</v>
      </c>
      <c r="P16" s="89">
        <v>1.2222222222222223</v>
      </c>
      <c r="Q16" s="89">
        <v>0.22222222222222221</v>
      </c>
      <c r="R16" s="90">
        <v>3.1111111111111112</v>
      </c>
      <c r="S16" s="109">
        <v>0</v>
      </c>
      <c r="T16" s="110">
        <v>0.1111111111111111</v>
      </c>
      <c r="U16" s="110">
        <v>0</v>
      </c>
      <c r="V16" s="111">
        <v>0.1111111111111111</v>
      </c>
      <c r="W16" s="130">
        <v>0</v>
      </c>
      <c r="X16" s="131">
        <v>0</v>
      </c>
      <c r="Y16" s="131">
        <v>0</v>
      </c>
      <c r="Z16" s="132">
        <v>0</v>
      </c>
      <c r="AA16" s="151">
        <v>0</v>
      </c>
      <c r="AB16" s="152">
        <v>0</v>
      </c>
      <c r="AC16" s="152">
        <v>0</v>
      </c>
      <c r="AD16" s="153">
        <v>0</v>
      </c>
      <c r="AE16" s="172">
        <v>0</v>
      </c>
      <c r="AF16" s="173">
        <v>0</v>
      </c>
      <c r="AG16" s="173">
        <v>0</v>
      </c>
      <c r="AH16" s="174">
        <v>0</v>
      </c>
      <c r="AI16" s="178">
        <v>0</v>
      </c>
      <c r="AJ16" s="194">
        <v>0</v>
      </c>
      <c r="AK16" s="194">
        <v>0</v>
      </c>
      <c r="AL16" s="195">
        <v>0</v>
      </c>
      <c r="AM16" s="214">
        <v>0</v>
      </c>
      <c r="AN16" s="215">
        <v>0.33333333333333331</v>
      </c>
      <c r="AO16" s="215">
        <v>1</v>
      </c>
      <c r="AP16" s="216">
        <v>1.3333333333333333</v>
      </c>
      <c r="AQ16" s="235">
        <v>0.44444444444444442</v>
      </c>
      <c r="AR16" s="236">
        <v>1.8888888888888888</v>
      </c>
      <c r="AS16" s="236">
        <v>1.4444444444444444</v>
      </c>
      <c r="AT16" s="237">
        <v>3.7777777777777777</v>
      </c>
      <c r="AU16" s="255">
        <v>2</v>
      </c>
      <c r="AV16" s="256">
        <v>5.8888888888888893</v>
      </c>
      <c r="AW16" s="256">
        <v>4.333333333333333</v>
      </c>
      <c r="AX16" s="257">
        <v>12.222222222222221</v>
      </c>
      <c r="AY16" s="2" t="s">
        <v>22</v>
      </c>
    </row>
    <row r="17" spans="1:51" s="8" customFormat="1" x14ac:dyDescent="0.25">
      <c r="A17" s="2" t="s">
        <v>23</v>
      </c>
      <c r="B17" s="406">
        <f t="shared" si="0"/>
        <v>23</v>
      </c>
      <c r="C17" s="20">
        <v>7</v>
      </c>
      <c r="D17" s="21">
        <v>0</v>
      </c>
      <c r="E17" s="21">
        <v>2</v>
      </c>
      <c r="F17" s="22">
        <v>9</v>
      </c>
      <c r="G17" s="43">
        <v>1</v>
      </c>
      <c r="H17" s="44">
        <v>2</v>
      </c>
      <c r="I17" s="44">
        <v>0</v>
      </c>
      <c r="J17" s="45">
        <v>3</v>
      </c>
      <c r="K17" s="64">
        <v>1</v>
      </c>
      <c r="L17" s="65">
        <v>0</v>
      </c>
      <c r="M17" s="65">
        <v>0</v>
      </c>
      <c r="N17" s="66">
        <v>1</v>
      </c>
      <c r="O17" s="85">
        <v>0</v>
      </c>
      <c r="P17" s="86">
        <v>0</v>
      </c>
      <c r="Q17" s="86">
        <v>0</v>
      </c>
      <c r="R17" s="87">
        <v>0</v>
      </c>
      <c r="S17" s="106">
        <v>0</v>
      </c>
      <c r="T17" s="107">
        <v>0</v>
      </c>
      <c r="U17" s="107">
        <v>0</v>
      </c>
      <c r="V17" s="108">
        <v>0</v>
      </c>
      <c r="W17" s="127">
        <v>0</v>
      </c>
      <c r="X17" s="128">
        <v>0</v>
      </c>
      <c r="Y17" s="128">
        <v>0</v>
      </c>
      <c r="Z17" s="129">
        <v>0</v>
      </c>
      <c r="AA17" s="148">
        <v>0</v>
      </c>
      <c r="AB17" s="149">
        <v>0</v>
      </c>
      <c r="AC17" s="149">
        <v>0</v>
      </c>
      <c r="AD17" s="150">
        <v>0</v>
      </c>
      <c r="AE17" s="169">
        <v>0</v>
      </c>
      <c r="AF17" s="170">
        <v>0</v>
      </c>
      <c r="AG17" s="170">
        <v>0</v>
      </c>
      <c r="AH17" s="171">
        <v>0</v>
      </c>
      <c r="AI17" s="191">
        <v>0</v>
      </c>
      <c r="AJ17" s="192">
        <v>0</v>
      </c>
      <c r="AK17" s="192">
        <v>0</v>
      </c>
      <c r="AL17" s="193">
        <v>0</v>
      </c>
      <c r="AM17" s="211">
        <v>0</v>
      </c>
      <c r="AN17" s="212">
        <v>0</v>
      </c>
      <c r="AO17" s="212">
        <v>0</v>
      </c>
      <c r="AP17" s="213">
        <v>0</v>
      </c>
      <c r="AQ17" s="232">
        <v>0</v>
      </c>
      <c r="AR17" s="233">
        <v>0</v>
      </c>
      <c r="AS17" s="233">
        <v>1</v>
      </c>
      <c r="AT17" s="234">
        <v>1</v>
      </c>
      <c r="AU17" s="252">
        <v>3</v>
      </c>
      <c r="AV17" s="253">
        <v>4</v>
      </c>
      <c r="AW17" s="253">
        <v>2</v>
      </c>
      <c r="AX17" s="254">
        <v>9</v>
      </c>
      <c r="AY17" s="2" t="s">
        <v>23</v>
      </c>
    </row>
    <row r="18" spans="1:51" x14ac:dyDescent="0.25">
      <c r="A18" s="2" t="s">
        <v>24</v>
      </c>
      <c r="B18" s="406">
        <f t="shared" si="0"/>
        <v>5.9997777777777772</v>
      </c>
      <c r="C18" s="335">
        <v>1.5555555555555556</v>
      </c>
      <c r="D18" s="336">
        <v>0.55555555555555558</v>
      </c>
      <c r="E18" s="336">
        <v>0.33333333333333331</v>
      </c>
      <c r="F18" s="337">
        <v>2.4444444444444446</v>
      </c>
      <c r="G18" s="338">
        <v>0.22222222222222221</v>
      </c>
      <c r="H18" s="339">
        <v>0.33333333333333331</v>
      </c>
      <c r="I18" s="339">
        <v>0.55555555555555558</v>
      </c>
      <c r="J18" s="340">
        <v>1.1111111111111112</v>
      </c>
      <c r="K18" s="341">
        <v>0.66666666666666663</v>
      </c>
      <c r="L18" s="342">
        <v>0</v>
      </c>
      <c r="M18" s="342">
        <v>0</v>
      </c>
      <c r="N18" s="343">
        <v>0.66666666666666663</v>
      </c>
      <c r="O18" s="344">
        <v>0.1111111111111111</v>
      </c>
      <c r="P18" s="345">
        <v>0</v>
      </c>
      <c r="Q18" s="345">
        <v>0</v>
      </c>
      <c r="R18" s="346">
        <v>0.1111111111111111</v>
      </c>
      <c r="S18" s="347">
        <v>0</v>
      </c>
      <c r="T18" s="348">
        <v>0</v>
      </c>
      <c r="U18" s="348">
        <v>0</v>
      </c>
      <c r="V18" s="349">
        <v>0</v>
      </c>
      <c r="W18" s="350">
        <v>0</v>
      </c>
      <c r="X18" s="351">
        <v>0</v>
      </c>
      <c r="Y18" s="351">
        <v>0</v>
      </c>
      <c r="Z18" s="352">
        <v>0</v>
      </c>
      <c r="AA18" s="353">
        <v>0</v>
      </c>
      <c r="AB18" s="354">
        <v>0</v>
      </c>
      <c r="AC18" s="354">
        <v>0</v>
      </c>
      <c r="AD18" s="355">
        <v>0</v>
      </c>
      <c r="AE18" s="356">
        <v>0</v>
      </c>
      <c r="AF18" s="357">
        <v>0</v>
      </c>
      <c r="AG18" s="357">
        <v>0</v>
      </c>
      <c r="AH18" s="358">
        <v>0</v>
      </c>
      <c r="AI18" s="359">
        <v>0</v>
      </c>
      <c r="AJ18" s="360">
        <v>0</v>
      </c>
      <c r="AK18" s="360">
        <v>0</v>
      </c>
      <c r="AL18" s="361">
        <v>0</v>
      </c>
      <c r="AM18" s="362">
        <v>0</v>
      </c>
      <c r="AN18" s="363">
        <v>0</v>
      </c>
      <c r="AO18" s="363">
        <v>0.22222222222222221</v>
      </c>
      <c r="AP18" s="364">
        <v>0.22222222222222221</v>
      </c>
      <c r="AQ18" s="365">
        <v>0</v>
      </c>
      <c r="AR18" s="366">
        <v>0</v>
      </c>
      <c r="AS18" s="366">
        <v>0</v>
      </c>
      <c r="AT18" s="367">
        <v>0</v>
      </c>
      <c r="AU18" s="368">
        <v>0.1111111111111111</v>
      </c>
      <c r="AV18" s="369">
        <v>0.77777777777777779</v>
      </c>
      <c r="AW18" s="369">
        <v>0.55533333333333335</v>
      </c>
      <c r="AX18" s="370">
        <v>1.4442222222222221</v>
      </c>
      <c r="AY18" s="2" t="s">
        <v>24</v>
      </c>
    </row>
    <row r="19" spans="1:51" s="8" customFormat="1" x14ac:dyDescent="0.25">
      <c r="A19" s="2" t="s">
        <v>25</v>
      </c>
      <c r="B19" s="406">
        <f t="shared" si="0"/>
        <v>3</v>
      </c>
      <c r="C19" s="20">
        <v>2</v>
      </c>
      <c r="D19" s="21">
        <v>0</v>
      </c>
      <c r="E19" s="21">
        <v>0</v>
      </c>
      <c r="F19" s="22">
        <v>2</v>
      </c>
      <c r="G19" s="43">
        <v>0</v>
      </c>
      <c r="H19" s="44"/>
      <c r="I19" s="44"/>
      <c r="J19" s="45"/>
      <c r="K19" s="64">
        <v>0</v>
      </c>
      <c r="L19" s="65">
        <v>0</v>
      </c>
      <c r="M19" s="65">
        <v>0</v>
      </c>
      <c r="N19" s="66">
        <v>0</v>
      </c>
      <c r="O19" s="85">
        <v>0</v>
      </c>
      <c r="P19" s="86">
        <v>0</v>
      </c>
      <c r="Q19" s="86">
        <v>0</v>
      </c>
      <c r="R19" s="87">
        <v>0</v>
      </c>
      <c r="S19" s="106">
        <v>0</v>
      </c>
      <c r="T19" s="107">
        <v>0</v>
      </c>
      <c r="U19" s="107">
        <v>0</v>
      </c>
      <c r="V19" s="108">
        <v>0</v>
      </c>
      <c r="W19" s="127">
        <v>0</v>
      </c>
      <c r="X19" s="128">
        <v>0</v>
      </c>
      <c r="Y19" s="128">
        <v>0</v>
      </c>
      <c r="Z19" s="129">
        <v>0</v>
      </c>
      <c r="AA19" s="148">
        <v>0</v>
      </c>
      <c r="AB19" s="149">
        <v>0</v>
      </c>
      <c r="AC19" s="149">
        <v>0</v>
      </c>
      <c r="AD19" s="150">
        <v>0</v>
      </c>
      <c r="AE19" s="169">
        <v>0</v>
      </c>
      <c r="AF19" s="170">
        <v>0</v>
      </c>
      <c r="AG19" s="170">
        <v>0</v>
      </c>
      <c r="AH19" s="171">
        <v>0</v>
      </c>
      <c r="AI19" s="191">
        <v>0</v>
      </c>
      <c r="AJ19" s="192">
        <v>0</v>
      </c>
      <c r="AK19" s="192">
        <v>0</v>
      </c>
      <c r="AL19" s="193">
        <v>0</v>
      </c>
      <c r="AM19" s="211">
        <v>0</v>
      </c>
      <c r="AN19" s="212">
        <v>0</v>
      </c>
      <c r="AO19" s="212">
        <v>0</v>
      </c>
      <c r="AP19" s="213">
        <v>0</v>
      </c>
      <c r="AQ19" s="232">
        <v>0</v>
      </c>
      <c r="AR19" s="233">
        <v>0</v>
      </c>
      <c r="AS19" s="233">
        <v>0</v>
      </c>
      <c r="AT19" s="234">
        <v>0</v>
      </c>
      <c r="AU19" s="252">
        <v>0</v>
      </c>
      <c r="AV19" s="253">
        <v>1</v>
      </c>
      <c r="AW19" s="253">
        <v>0</v>
      </c>
      <c r="AX19" s="254">
        <v>1</v>
      </c>
      <c r="AY19" s="2" t="s">
        <v>25</v>
      </c>
    </row>
    <row r="20" spans="1:51" x14ac:dyDescent="0.25">
      <c r="A20" s="6" t="s">
        <v>26</v>
      </c>
      <c r="B20" s="406">
        <f t="shared" si="0"/>
        <v>0.66666666666666674</v>
      </c>
      <c r="C20" s="26">
        <v>0.44444444444444442</v>
      </c>
      <c r="D20" s="27">
        <v>0</v>
      </c>
      <c r="E20" s="27">
        <v>0</v>
      </c>
      <c r="F20" s="28">
        <v>0.44444444444444442</v>
      </c>
      <c r="G20" s="49">
        <v>0</v>
      </c>
      <c r="H20" s="50">
        <v>0</v>
      </c>
      <c r="I20" s="50">
        <v>0.1111111111111111</v>
      </c>
      <c r="J20" s="51">
        <v>0.1111111111111111</v>
      </c>
      <c r="K20" s="70">
        <v>0.1111111111111111</v>
      </c>
      <c r="L20" s="71">
        <v>0</v>
      </c>
      <c r="M20" s="71">
        <v>0</v>
      </c>
      <c r="N20" s="72">
        <v>0.1111111111111111</v>
      </c>
      <c r="O20" s="91">
        <v>0</v>
      </c>
      <c r="P20" s="92">
        <v>0</v>
      </c>
      <c r="Q20" s="92">
        <v>0</v>
      </c>
      <c r="R20" s="93">
        <v>0</v>
      </c>
      <c r="S20" s="112">
        <v>0</v>
      </c>
      <c r="T20" s="113">
        <v>0</v>
      </c>
      <c r="U20" s="113">
        <v>0</v>
      </c>
      <c r="V20" s="114">
        <v>0</v>
      </c>
      <c r="W20" s="133">
        <v>0</v>
      </c>
      <c r="X20" s="134">
        <v>0</v>
      </c>
      <c r="Y20" s="134">
        <v>0</v>
      </c>
      <c r="Z20" s="135">
        <v>0</v>
      </c>
      <c r="AA20" s="154">
        <v>0</v>
      </c>
      <c r="AB20" s="155">
        <v>0</v>
      </c>
      <c r="AC20" s="155">
        <v>0</v>
      </c>
      <c r="AD20" s="156">
        <v>0</v>
      </c>
      <c r="AE20" s="175">
        <v>0</v>
      </c>
      <c r="AF20" s="176">
        <v>0</v>
      </c>
      <c r="AG20" s="176">
        <v>0</v>
      </c>
      <c r="AH20" s="177">
        <v>0</v>
      </c>
      <c r="AI20" s="196">
        <v>0</v>
      </c>
      <c r="AJ20" s="197">
        <v>0</v>
      </c>
      <c r="AK20" s="197">
        <v>0</v>
      </c>
      <c r="AL20" s="198">
        <v>0</v>
      </c>
      <c r="AM20" s="217">
        <v>0</v>
      </c>
      <c r="AN20" s="218">
        <v>0</v>
      </c>
      <c r="AO20" s="218">
        <v>0</v>
      </c>
      <c r="AP20" s="219">
        <v>0</v>
      </c>
      <c r="AQ20" s="238">
        <v>0</v>
      </c>
      <c r="AR20" s="239">
        <v>0</v>
      </c>
      <c r="AS20" s="239">
        <v>0</v>
      </c>
      <c r="AT20" s="240">
        <v>0</v>
      </c>
      <c r="AU20" s="258">
        <v>0</v>
      </c>
      <c r="AV20" s="259">
        <v>0</v>
      </c>
      <c r="AW20" s="259">
        <v>0</v>
      </c>
      <c r="AX20" s="257">
        <v>0</v>
      </c>
      <c r="AY20" s="6" t="s">
        <v>26</v>
      </c>
    </row>
    <row r="21" spans="1:51" s="299" customFormat="1" ht="13.8" thickBot="1" x14ac:dyDescent="0.3">
      <c r="A21" s="298"/>
      <c r="B21" s="408"/>
      <c r="C21" s="300"/>
      <c r="D21" s="301"/>
      <c r="E21" s="301"/>
      <c r="F21" s="302"/>
      <c r="G21" s="303"/>
      <c r="H21" s="304"/>
      <c r="I21" s="304"/>
      <c r="J21" s="305"/>
      <c r="K21" s="306"/>
      <c r="L21" s="307"/>
      <c r="M21" s="307"/>
      <c r="N21" s="308"/>
      <c r="O21" s="309"/>
      <c r="P21" s="310"/>
      <c r="Q21" s="310"/>
      <c r="R21" s="311"/>
      <c r="S21" s="312"/>
      <c r="T21" s="313"/>
      <c r="U21" s="313"/>
      <c r="V21" s="314"/>
      <c r="W21" s="315"/>
      <c r="X21" s="316"/>
      <c r="Y21" s="316"/>
      <c r="Z21" s="317"/>
      <c r="AA21" s="318"/>
      <c r="AB21" s="319"/>
      <c r="AC21" s="319"/>
      <c r="AD21" s="320"/>
      <c r="AE21" s="321"/>
      <c r="AF21" s="322"/>
      <c r="AG21" s="322"/>
      <c r="AH21" s="323"/>
      <c r="AI21" s="324"/>
      <c r="AJ21" s="325"/>
      <c r="AK21" s="325"/>
      <c r="AL21" s="326"/>
      <c r="AM21" s="327"/>
      <c r="AN21" s="328"/>
      <c r="AO21" s="328"/>
      <c r="AP21" s="329"/>
      <c r="AQ21" s="330"/>
      <c r="AR21" s="331"/>
      <c r="AS21" s="331"/>
      <c r="AT21" s="332"/>
      <c r="AU21" s="333"/>
      <c r="AV21" s="334"/>
      <c r="AW21" s="334"/>
      <c r="AX21" s="260"/>
      <c r="AY21" s="298"/>
    </row>
    <row r="22" spans="1:51" s="8" customFormat="1" ht="14.4" thickTop="1" thickBot="1" x14ac:dyDescent="0.3">
      <c r="A22" s="5" t="s">
        <v>27</v>
      </c>
      <c r="B22" s="405">
        <f>AVERAGE(F22,J22,N22,R22,V22,Z22,AD22,AH22,AL22,AP22,AT22,AX22)</f>
        <v>14.600833333333332</v>
      </c>
      <c r="C22" s="263">
        <v>0.13</v>
      </c>
      <c r="D22" s="264">
        <v>4.1500000000000004</v>
      </c>
      <c r="E22" s="264">
        <v>4.97</v>
      </c>
      <c r="F22" s="265">
        <v>3.15</v>
      </c>
      <c r="G22" s="266">
        <v>6.1</v>
      </c>
      <c r="H22" s="267">
        <v>4.0999999999999996</v>
      </c>
      <c r="I22" s="267">
        <v>10.199999999999999</v>
      </c>
      <c r="J22" s="268">
        <v>6.57</v>
      </c>
      <c r="K22" s="269">
        <v>8.06</v>
      </c>
      <c r="L22" s="270">
        <v>13.1</v>
      </c>
      <c r="M22" s="270">
        <v>14.4</v>
      </c>
      <c r="N22" s="271">
        <v>11.9</v>
      </c>
      <c r="O22" s="272">
        <v>14.6</v>
      </c>
      <c r="P22" s="273">
        <v>16.7</v>
      </c>
      <c r="Q22" s="273">
        <v>19.7</v>
      </c>
      <c r="R22" s="274">
        <v>17</v>
      </c>
      <c r="S22" s="275">
        <v>14.2</v>
      </c>
      <c r="T22" s="276">
        <v>16.7</v>
      </c>
      <c r="U22" s="276">
        <v>21.5</v>
      </c>
      <c r="V22" s="277">
        <v>17.600000000000001</v>
      </c>
      <c r="W22" s="278">
        <v>22.8</v>
      </c>
      <c r="X22" s="279">
        <v>20.100000000000001</v>
      </c>
      <c r="Y22" s="279">
        <v>26.8</v>
      </c>
      <c r="Z22" s="280">
        <v>23.2</v>
      </c>
      <c r="AA22" s="281">
        <v>28.4</v>
      </c>
      <c r="AB22" s="282">
        <v>26.2</v>
      </c>
      <c r="AC22" s="282">
        <v>24.1</v>
      </c>
      <c r="AD22" s="283">
        <v>26.2</v>
      </c>
      <c r="AE22" s="284">
        <v>23.3</v>
      </c>
      <c r="AF22" s="285">
        <v>21.5</v>
      </c>
      <c r="AG22" s="285">
        <v>21.9</v>
      </c>
      <c r="AH22" s="286">
        <v>22.2</v>
      </c>
      <c r="AI22" s="287">
        <v>21.1</v>
      </c>
      <c r="AJ22" s="288">
        <v>20.2</v>
      </c>
      <c r="AK22" s="288">
        <v>18.899999999999999</v>
      </c>
      <c r="AL22" s="289">
        <v>20</v>
      </c>
      <c r="AM22" s="290">
        <v>19.100000000000001</v>
      </c>
      <c r="AN22" s="291">
        <v>14.6</v>
      </c>
      <c r="AO22" s="291">
        <v>13.4</v>
      </c>
      <c r="AP22" s="292">
        <v>15.6</v>
      </c>
      <c r="AQ22" s="293">
        <v>12.8</v>
      </c>
      <c r="AR22" s="294">
        <v>11</v>
      </c>
      <c r="AS22" s="294">
        <v>4.42</v>
      </c>
      <c r="AT22" s="295">
        <v>9.4</v>
      </c>
      <c r="AU22" s="296">
        <v>1.77</v>
      </c>
      <c r="AV22" s="297">
        <v>3.15</v>
      </c>
      <c r="AW22" s="297">
        <v>2.2599999999999998</v>
      </c>
      <c r="AX22" s="254">
        <v>2.39</v>
      </c>
      <c r="AY22" s="5" t="s">
        <v>27</v>
      </c>
    </row>
    <row r="23" spans="1:51" ht="13.8" thickTop="1" x14ac:dyDescent="0.25">
      <c r="A23" s="5" t="s">
        <v>28</v>
      </c>
      <c r="B23" s="405">
        <f>AVERAGE(F23,J23,N23,R23,V23,Z23,AD23,AH23,AL23,AP23,AT23,AX23)</f>
        <v>15.658500000000004</v>
      </c>
      <c r="C23" s="23">
        <v>6.671111111111113</v>
      </c>
      <c r="D23" s="24">
        <v>8.4755555555555571</v>
      </c>
      <c r="E23" s="24">
        <v>7.3922222222222222</v>
      </c>
      <c r="F23" s="25">
        <v>7.506666666666665</v>
      </c>
      <c r="G23" s="46">
        <v>8.8577777777777769</v>
      </c>
      <c r="H23" s="47">
        <v>8.2488888888888887</v>
      </c>
      <c r="I23" s="47">
        <v>8.2488888888888905</v>
      </c>
      <c r="J23" s="48">
        <v>8.4533333333333314</v>
      </c>
      <c r="K23" s="67">
        <v>9.5988888888888884</v>
      </c>
      <c r="L23" s="68">
        <v>11.955555555555556</v>
      </c>
      <c r="M23" s="68">
        <v>13.23111111111111</v>
      </c>
      <c r="N23" s="69">
        <v>11.653333333333334</v>
      </c>
      <c r="O23" s="88">
        <v>14.475555555555555</v>
      </c>
      <c r="P23" s="89">
        <v>16.146666666666665</v>
      </c>
      <c r="Q23" s="89">
        <v>18.133333333333336</v>
      </c>
      <c r="R23" s="90">
        <v>16.135555555555552</v>
      </c>
      <c r="S23" s="109">
        <v>17.855555555555558</v>
      </c>
      <c r="T23" s="110">
        <v>19.068888888888889</v>
      </c>
      <c r="U23" s="110">
        <v>19.977777777777774</v>
      </c>
      <c r="V23" s="111">
        <v>18.977777777777778</v>
      </c>
      <c r="W23" s="130">
        <v>20.86888888888889</v>
      </c>
      <c r="X23" s="131">
        <v>22.08</v>
      </c>
      <c r="Y23" s="131">
        <v>23.002222222222219</v>
      </c>
      <c r="Z23" s="132">
        <v>21.957777777777778</v>
      </c>
      <c r="AA23" s="151">
        <v>22.068888888888889</v>
      </c>
      <c r="AB23" s="152">
        <v>23.844444444444449</v>
      </c>
      <c r="AC23" s="152">
        <v>24.864444444444445</v>
      </c>
      <c r="AD23" s="153">
        <v>23.653333333333332</v>
      </c>
      <c r="AE23" s="172">
        <v>24.691111111111113</v>
      </c>
      <c r="AF23" s="173">
        <v>23.977777777777774</v>
      </c>
      <c r="AG23" s="173">
        <v>22.866666666666667</v>
      </c>
      <c r="AH23" s="174">
        <v>23.811111111111117</v>
      </c>
      <c r="AI23" s="178">
        <v>22.32</v>
      </c>
      <c r="AJ23" s="194">
        <v>20.79111111111111</v>
      </c>
      <c r="AK23" s="194">
        <v>19.391111111111112</v>
      </c>
      <c r="AL23" s="195">
        <v>20.953333333333337</v>
      </c>
      <c r="AM23" s="214">
        <v>17.724444444444444</v>
      </c>
      <c r="AN23" s="215">
        <v>16.746666666666666</v>
      </c>
      <c r="AO23" s="215">
        <v>15.008888888888887</v>
      </c>
      <c r="AP23" s="216">
        <v>16.435555555555553</v>
      </c>
      <c r="AQ23" s="235">
        <v>12.877777777777775</v>
      </c>
      <c r="AR23" s="236">
        <v>11.098888888888888</v>
      </c>
      <c r="AS23" s="236">
        <v>10.177777777777777</v>
      </c>
      <c r="AT23" s="237">
        <v>11.38</v>
      </c>
      <c r="AU23" s="255">
        <v>8.4677777777777763</v>
      </c>
      <c r="AV23" s="256">
        <v>5.4633333333333329</v>
      </c>
      <c r="AW23" s="256">
        <v>6.9931111111111113</v>
      </c>
      <c r="AX23" s="257">
        <v>6.9842222222222219</v>
      </c>
      <c r="AY23" s="5" t="s">
        <v>28</v>
      </c>
    </row>
    <row r="24" spans="1:51" x14ac:dyDescent="0.25">
      <c r="A24" s="5" t="s">
        <v>41</v>
      </c>
      <c r="B24" s="407">
        <v>14.98</v>
      </c>
      <c r="C24" s="23">
        <v>-0.37</v>
      </c>
      <c r="D24" s="24">
        <v>3.75</v>
      </c>
      <c r="E24" s="24">
        <v>3.85</v>
      </c>
      <c r="F24" s="25">
        <v>3.15</v>
      </c>
      <c r="G24" s="46">
        <v>5.63</v>
      </c>
      <c r="H24" s="47">
        <v>4.0999999999999996</v>
      </c>
      <c r="I24" s="47">
        <v>2.44</v>
      </c>
      <c r="J24" s="48">
        <v>6.22</v>
      </c>
      <c r="K24" s="67">
        <v>4.74</v>
      </c>
      <c r="L24" s="68">
        <v>6.9</v>
      </c>
      <c r="M24" s="68">
        <v>10.1</v>
      </c>
      <c r="N24" s="69">
        <v>9.8000000000000007</v>
      </c>
      <c r="O24" s="88">
        <v>10.7</v>
      </c>
      <c r="P24" s="89">
        <v>10.9</v>
      </c>
      <c r="Q24" s="89">
        <v>13.8</v>
      </c>
      <c r="R24" s="90">
        <v>12.9</v>
      </c>
      <c r="S24" s="109">
        <v>14.2</v>
      </c>
      <c r="T24" s="110">
        <v>15.9</v>
      </c>
      <c r="U24" s="110">
        <v>16</v>
      </c>
      <c r="V24" s="111">
        <v>17</v>
      </c>
      <c r="W24" s="130">
        <v>17.3</v>
      </c>
      <c r="X24" s="131">
        <v>20</v>
      </c>
      <c r="Y24" s="131">
        <v>19.8</v>
      </c>
      <c r="Z24" s="132">
        <v>23.5</v>
      </c>
      <c r="AA24" s="151">
        <v>18.399999999999999</v>
      </c>
      <c r="AB24" s="152">
        <v>19.8</v>
      </c>
      <c r="AC24" s="152">
        <v>21.6</v>
      </c>
      <c r="AD24" s="153">
        <v>21.9</v>
      </c>
      <c r="AE24" s="172">
        <v>22</v>
      </c>
      <c r="AF24" s="173">
        <v>21.2</v>
      </c>
      <c r="AG24" s="173">
        <v>20.9</v>
      </c>
      <c r="AH24" s="174">
        <v>21.6</v>
      </c>
      <c r="AI24" s="178">
        <v>18.3</v>
      </c>
      <c r="AJ24" s="194">
        <v>17.399999999999999</v>
      </c>
      <c r="AK24" s="194">
        <v>22.5</v>
      </c>
      <c r="AL24" s="195">
        <v>18.100000000000001</v>
      </c>
      <c r="AM24" s="214">
        <v>15.9</v>
      </c>
      <c r="AN24" s="215">
        <v>12.9</v>
      </c>
      <c r="AO24" s="215">
        <v>10</v>
      </c>
      <c r="AP24" s="216">
        <v>13.5</v>
      </c>
      <c r="AQ24" s="235">
        <v>12.1</v>
      </c>
      <c r="AR24" s="236">
        <v>7.95</v>
      </c>
      <c r="AS24" s="236">
        <v>4.42</v>
      </c>
      <c r="AT24" s="237">
        <v>9.4</v>
      </c>
      <c r="AU24" s="255">
        <v>1.77</v>
      </c>
      <c r="AV24" s="256">
        <v>2.29</v>
      </c>
      <c r="AW24" s="256">
        <v>2.2599999999999998</v>
      </c>
      <c r="AX24" s="257">
        <v>2.39</v>
      </c>
      <c r="AY24" s="5" t="s">
        <v>41</v>
      </c>
    </row>
    <row r="25" spans="1:51" x14ac:dyDescent="0.25">
      <c r="A25" s="5" t="s">
        <v>39</v>
      </c>
      <c r="B25" s="398">
        <v>2001</v>
      </c>
      <c r="C25" s="23">
        <v>2009</v>
      </c>
      <c r="D25" s="24">
        <v>2001</v>
      </c>
      <c r="E25" s="24">
        <v>2006</v>
      </c>
      <c r="F25" s="25">
        <v>2010</v>
      </c>
      <c r="G25" s="46">
        <v>2006</v>
      </c>
      <c r="H25" s="47">
        <v>2010</v>
      </c>
      <c r="I25" s="47">
        <v>2005</v>
      </c>
      <c r="J25" s="48">
        <v>2006</v>
      </c>
      <c r="K25" s="67">
        <v>2005</v>
      </c>
      <c r="L25" s="68">
        <v>2006</v>
      </c>
      <c r="M25" s="68">
        <v>2008</v>
      </c>
      <c r="N25" s="69">
        <v>2006</v>
      </c>
      <c r="O25" s="88">
        <v>2003</v>
      </c>
      <c r="P25" s="89">
        <v>2001</v>
      </c>
      <c r="Q25" s="89">
        <v>2001</v>
      </c>
      <c r="R25" s="90">
        <v>2001</v>
      </c>
      <c r="S25" s="109">
        <v>2010</v>
      </c>
      <c r="T25" s="110">
        <v>2005</v>
      </c>
      <c r="U25" s="110">
        <v>2006</v>
      </c>
      <c r="V25" s="111">
        <v>2002</v>
      </c>
      <c r="W25" s="130">
        <v>2001</v>
      </c>
      <c r="X25" s="131">
        <v>2008</v>
      </c>
      <c r="Y25" s="131">
        <v>2002</v>
      </c>
      <c r="Z25" s="132">
        <v>2005</v>
      </c>
      <c r="AA25" s="151">
        <v>2002</v>
      </c>
      <c r="AB25" s="152">
        <v>2001</v>
      </c>
      <c r="AC25" s="152">
        <v>2007</v>
      </c>
      <c r="AD25" s="153">
        <v>2002</v>
      </c>
      <c r="AE25" s="172">
        <v>2001</v>
      </c>
      <c r="AF25" s="173">
        <v>2006</v>
      </c>
      <c r="AG25" s="173">
        <v>2006</v>
      </c>
      <c r="AH25" s="174">
        <v>2006</v>
      </c>
      <c r="AI25" s="178">
        <v>2001</v>
      </c>
      <c r="AJ25" s="194">
        <v>2001</v>
      </c>
      <c r="AK25" s="194">
        <v>2006</v>
      </c>
      <c r="AL25" s="195">
        <v>2001</v>
      </c>
      <c r="AM25" s="214">
        <v>2008</v>
      </c>
      <c r="AN25" s="215">
        <v>2002</v>
      </c>
      <c r="AO25" s="215">
        <v>2003</v>
      </c>
      <c r="AP25" s="216">
        <v>2003</v>
      </c>
      <c r="AQ25" s="235">
        <v>2004</v>
      </c>
      <c r="AR25" s="236">
        <v>2001</v>
      </c>
      <c r="AS25" s="236">
        <v>2010</v>
      </c>
      <c r="AT25" s="237">
        <v>2010</v>
      </c>
      <c r="AU25" s="255">
        <v>2010</v>
      </c>
      <c r="AV25" s="256">
        <v>2009</v>
      </c>
      <c r="AW25" s="256">
        <v>2010</v>
      </c>
      <c r="AX25" s="257">
        <v>2010</v>
      </c>
      <c r="AY25" s="5" t="s">
        <v>39</v>
      </c>
    </row>
    <row r="26" spans="1:51" x14ac:dyDescent="0.25">
      <c r="A26" s="5" t="s">
        <v>42</v>
      </c>
      <c r="B26" s="407">
        <v>16.04</v>
      </c>
      <c r="C26" s="23">
        <v>11.9</v>
      </c>
      <c r="D26" s="24">
        <v>12.3</v>
      </c>
      <c r="E26" s="24">
        <v>12.1</v>
      </c>
      <c r="F26" s="25">
        <v>10.3</v>
      </c>
      <c r="G26" s="46">
        <v>12.8</v>
      </c>
      <c r="H26" s="47">
        <v>10.9</v>
      </c>
      <c r="I26" s="47">
        <v>12.6</v>
      </c>
      <c r="J26" s="48">
        <v>10.8</v>
      </c>
      <c r="K26" s="67">
        <v>13.1</v>
      </c>
      <c r="L26" s="68">
        <v>13.6</v>
      </c>
      <c r="M26" s="68">
        <v>16.899999999999999</v>
      </c>
      <c r="N26" s="69">
        <v>14.1</v>
      </c>
      <c r="O26" s="88">
        <v>17.100000000000001</v>
      </c>
      <c r="P26" s="89">
        <v>21.8</v>
      </c>
      <c r="Q26" s="89">
        <v>23.7</v>
      </c>
      <c r="R26" s="90">
        <v>20.8</v>
      </c>
      <c r="S26" s="109">
        <v>23.1</v>
      </c>
      <c r="T26" s="110">
        <v>21.9</v>
      </c>
      <c r="U26" s="110">
        <v>22.4</v>
      </c>
      <c r="V26" s="111">
        <v>22.1</v>
      </c>
      <c r="W26" s="130">
        <v>23</v>
      </c>
      <c r="X26" s="131">
        <v>25.1</v>
      </c>
      <c r="Y26" s="131">
        <v>27.4</v>
      </c>
      <c r="Z26" s="132">
        <v>20</v>
      </c>
      <c r="AA26" s="151">
        <v>28.4</v>
      </c>
      <c r="AB26" s="152">
        <v>29.8</v>
      </c>
      <c r="AC26" s="152">
        <v>29.5</v>
      </c>
      <c r="AD26" s="153">
        <v>28.9</v>
      </c>
      <c r="AE26" s="172">
        <v>32.1</v>
      </c>
      <c r="AF26" s="173">
        <v>26.5</v>
      </c>
      <c r="AG26" s="173">
        <v>28</v>
      </c>
      <c r="AH26" s="174">
        <v>26.9</v>
      </c>
      <c r="AI26" s="178">
        <v>26.6</v>
      </c>
      <c r="AJ26" s="194">
        <v>25.1</v>
      </c>
      <c r="AK26" s="194">
        <v>17.5</v>
      </c>
      <c r="AL26" s="195">
        <v>23.8</v>
      </c>
      <c r="AM26" s="214">
        <v>19.100000000000001</v>
      </c>
      <c r="AN26" s="215">
        <v>20.399999999999999</v>
      </c>
      <c r="AO26" s="215">
        <v>18.899999999999999</v>
      </c>
      <c r="AP26" s="216">
        <v>18.8</v>
      </c>
      <c r="AQ26" s="235">
        <v>15.2</v>
      </c>
      <c r="AR26" s="236">
        <v>14.7</v>
      </c>
      <c r="AS26" s="236">
        <v>13.2</v>
      </c>
      <c r="AT26" s="237">
        <v>13.1</v>
      </c>
      <c r="AU26" s="255">
        <v>11.9</v>
      </c>
      <c r="AV26" s="256">
        <v>9.0299999999999994</v>
      </c>
      <c r="AW26" s="256">
        <v>12.5</v>
      </c>
      <c r="AX26" s="257">
        <v>8.74</v>
      </c>
      <c r="AY26" s="5" t="s">
        <v>42</v>
      </c>
    </row>
    <row r="27" spans="1:51" x14ac:dyDescent="0.25">
      <c r="A27" s="5" t="s">
        <v>39</v>
      </c>
      <c r="B27" s="398">
        <v>2006</v>
      </c>
      <c r="C27" s="23">
        <v>2007</v>
      </c>
      <c r="D27" s="24">
        <v>2007</v>
      </c>
      <c r="E27" s="24">
        <v>2002</v>
      </c>
      <c r="F27" s="25">
        <v>2007</v>
      </c>
      <c r="G27" s="46">
        <v>2004</v>
      </c>
      <c r="H27" s="47">
        <v>2007</v>
      </c>
      <c r="I27" s="47">
        <v>2008</v>
      </c>
      <c r="J27" s="48">
        <v>2008</v>
      </c>
      <c r="K27" s="67">
        <v>2007</v>
      </c>
      <c r="L27" s="68">
        <v>2004</v>
      </c>
      <c r="M27" s="68">
        <v>2003</v>
      </c>
      <c r="N27" s="69">
        <v>2003</v>
      </c>
      <c r="O27" s="88">
        <v>2007</v>
      </c>
      <c r="P27" s="89">
        <v>2007</v>
      </c>
      <c r="Q27" s="89">
        <v>2007</v>
      </c>
      <c r="R27" s="90">
        <v>2007</v>
      </c>
      <c r="S27" s="109">
        <v>2008</v>
      </c>
      <c r="T27" s="110">
        <v>2008</v>
      </c>
      <c r="U27" s="110">
        <v>2001</v>
      </c>
      <c r="V27" s="111">
        <v>2008</v>
      </c>
      <c r="W27" s="130">
        <v>2003</v>
      </c>
      <c r="X27" s="131">
        <v>2006</v>
      </c>
      <c r="Y27" s="131">
        <v>2005</v>
      </c>
      <c r="Z27" s="132">
        <v>2002</v>
      </c>
      <c r="AA27" s="151">
        <v>2010</v>
      </c>
      <c r="AB27" s="152">
        <v>2006</v>
      </c>
      <c r="AC27" s="152">
        <v>2006</v>
      </c>
      <c r="AD27" s="153">
        <v>2006</v>
      </c>
      <c r="AE27" s="172">
        <v>2003</v>
      </c>
      <c r="AF27" s="173">
        <v>2009</v>
      </c>
      <c r="AG27" s="173">
        <v>2001</v>
      </c>
      <c r="AH27" s="174">
        <v>2003</v>
      </c>
      <c r="AI27" s="178">
        <v>2004</v>
      </c>
      <c r="AJ27" s="194">
        <v>2003</v>
      </c>
      <c r="AK27" s="194">
        <v>2002</v>
      </c>
      <c r="AL27" s="195">
        <v>2006</v>
      </c>
      <c r="AM27" s="214">
        <v>2010</v>
      </c>
      <c r="AN27" s="215">
        <v>2001</v>
      </c>
      <c r="AO27" s="215">
        <v>2005</v>
      </c>
      <c r="AP27" s="216">
        <v>2001</v>
      </c>
      <c r="AQ27" s="235">
        <v>2005</v>
      </c>
      <c r="AR27" s="236">
        <v>2009</v>
      </c>
      <c r="AS27" s="236">
        <v>2006</v>
      </c>
      <c r="AT27" s="237">
        <v>2006</v>
      </c>
      <c r="AU27" s="255">
        <v>2006</v>
      </c>
      <c r="AV27" s="256">
        <v>2003</v>
      </c>
      <c r="AW27" s="256">
        <v>2002</v>
      </c>
      <c r="AX27" s="257">
        <v>2006</v>
      </c>
      <c r="AY27" s="5" t="s">
        <v>39</v>
      </c>
    </row>
    <row r="28" spans="1:51" s="8" customFormat="1" x14ac:dyDescent="0.25">
      <c r="A28" s="2" t="s">
        <v>29</v>
      </c>
      <c r="B28" s="406">
        <f>MAX(C28:AX28)</f>
        <v>34.5</v>
      </c>
      <c r="C28" s="20">
        <v>3.1</v>
      </c>
      <c r="D28" s="21">
        <v>9.4</v>
      </c>
      <c r="E28" s="21">
        <v>7.5</v>
      </c>
      <c r="F28" s="22">
        <v>9.4</v>
      </c>
      <c r="G28" s="43">
        <v>11.2</v>
      </c>
      <c r="H28" s="44">
        <v>8</v>
      </c>
      <c r="I28" s="44">
        <v>13.1</v>
      </c>
      <c r="J28" s="45">
        <v>13.1</v>
      </c>
      <c r="K28" s="64">
        <v>11.7</v>
      </c>
      <c r="L28" s="65">
        <v>19</v>
      </c>
      <c r="M28" s="65">
        <v>20.7</v>
      </c>
      <c r="N28" s="66">
        <v>20.7</v>
      </c>
      <c r="O28" s="85">
        <v>18.5</v>
      </c>
      <c r="P28" s="86">
        <v>20.399999999999999</v>
      </c>
      <c r="Q28" s="86">
        <v>27.5</v>
      </c>
      <c r="R28" s="87">
        <v>27.5</v>
      </c>
      <c r="S28" s="106">
        <v>16.8</v>
      </c>
      <c r="T28" s="107">
        <v>21.1</v>
      </c>
      <c r="U28" s="107">
        <v>28.4</v>
      </c>
      <c r="V28" s="108">
        <v>28.4</v>
      </c>
      <c r="W28" s="127">
        <v>30.3</v>
      </c>
      <c r="X28" s="128">
        <v>23.8</v>
      </c>
      <c r="Y28" s="128">
        <v>31.5</v>
      </c>
      <c r="Z28" s="129">
        <v>31.5</v>
      </c>
      <c r="AA28" s="148">
        <v>34.5</v>
      </c>
      <c r="AB28" s="149">
        <v>32</v>
      </c>
      <c r="AC28" s="149">
        <v>26.6</v>
      </c>
      <c r="AD28" s="150">
        <v>34.5</v>
      </c>
      <c r="AE28" s="169">
        <v>25.9</v>
      </c>
      <c r="AF28" s="170">
        <v>29</v>
      </c>
      <c r="AG28" s="170">
        <v>28.8</v>
      </c>
      <c r="AH28" s="171">
        <v>29</v>
      </c>
      <c r="AI28" s="191">
        <v>23.1</v>
      </c>
      <c r="AJ28" s="192">
        <v>24.7</v>
      </c>
      <c r="AK28" s="192">
        <v>25.7</v>
      </c>
      <c r="AL28" s="193">
        <v>25.7</v>
      </c>
      <c r="AM28" s="211">
        <v>21.8</v>
      </c>
      <c r="AN28" s="212">
        <v>19.7</v>
      </c>
      <c r="AO28" s="212">
        <v>16.100000000000001</v>
      </c>
      <c r="AP28" s="213">
        <v>21.8</v>
      </c>
      <c r="AQ28" s="232">
        <v>18</v>
      </c>
      <c r="AR28" s="233">
        <v>15</v>
      </c>
      <c r="AS28" s="233">
        <v>11.4</v>
      </c>
      <c r="AT28" s="234">
        <v>18</v>
      </c>
      <c r="AU28" s="252">
        <v>7.8</v>
      </c>
      <c r="AV28" s="253">
        <v>6.8</v>
      </c>
      <c r="AW28" s="253">
        <v>3.8</v>
      </c>
      <c r="AX28" s="254">
        <v>7.8</v>
      </c>
      <c r="AY28" s="2" t="s">
        <v>29</v>
      </c>
    </row>
    <row r="29" spans="1:51" x14ac:dyDescent="0.25">
      <c r="A29" s="2" t="s">
        <v>30</v>
      </c>
      <c r="B29" s="407">
        <v>37.799999999999997</v>
      </c>
      <c r="C29" s="23">
        <v>14.4</v>
      </c>
      <c r="D29" s="24">
        <v>14.9</v>
      </c>
      <c r="E29" s="24">
        <v>14.5</v>
      </c>
      <c r="F29" s="25">
        <v>14.9</v>
      </c>
      <c r="G29" s="46">
        <v>18.2</v>
      </c>
      <c r="H29" s="47">
        <v>16.5</v>
      </c>
      <c r="I29" s="47">
        <v>16.5</v>
      </c>
      <c r="J29" s="48">
        <v>18.2</v>
      </c>
      <c r="K29" s="67">
        <v>17.3</v>
      </c>
      <c r="L29" s="68">
        <v>22.3</v>
      </c>
      <c r="M29" s="68">
        <v>20</v>
      </c>
      <c r="N29" s="69">
        <v>22.3</v>
      </c>
      <c r="O29" s="88">
        <v>22.5</v>
      </c>
      <c r="P29" s="89">
        <v>25.7</v>
      </c>
      <c r="Q29" s="89">
        <v>27.5</v>
      </c>
      <c r="R29" s="90">
        <v>27.5</v>
      </c>
      <c r="S29" s="109">
        <v>28.5</v>
      </c>
      <c r="T29" s="110">
        <v>28</v>
      </c>
      <c r="U29" s="110">
        <v>32</v>
      </c>
      <c r="V29" s="111">
        <v>32</v>
      </c>
      <c r="W29" s="130">
        <v>32.700000000000003</v>
      </c>
      <c r="X29" s="131">
        <v>32</v>
      </c>
      <c r="Y29" s="131">
        <v>34</v>
      </c>
      <c r="Z29" s="132">
        <v>34</v>
      </c>
      <c r="AA29" s="151">
        <v>34.5</v>
      </c>
      <c r="AB29" s="152">
        <v>36.4</v>
      </c>
      <c r="AC29" s="152">
        <v>35.200000000000003</v>
      </c>
      <c r="AD29" s="153">
        <v>36.4</v>
      </c>
      <c r="AE29" s="172">
        <v>37.799999999999997</v>
      </c>
      <c r="AF29" s="173">
        <v>36.200000000000003</v>
      </c>
      <c r="AG29" s="173">
        <v>35.5</v>
      </c>
      <c r="AH29" s="174">
        <v>37.799999999999997</v>
      </c>
      <c r="AI29" s="178">
        <v>30.6</v>
      </c>
      <c r="AJ29" s="194">
        <v>30.4</v>
      </c>
      <c r="AK29" s="194">
        <v>30.1</v>
      </c>
      <c r="AL29" s="195">
        <v>30.4</v>
      </c>
      <c r="AM29" s="214">
        <v>24</v>
      </c>
      <c r="AN29" s="215">
        <v>26.5</v>
      </c>
      <c r="AO29" s="215">
        <v>22.1</v>
      </c>
      <c r="AP29" s="216">
        <v>26.5</v>
      </c>
      <c r="AQ29" s="235">
        <v>18.8</v>
      </c>
      <c r="AR29" s="236">
        <v>17.5</v>
      </c>
      <c r="AS29" s="236">
        <v>16.899999999999999</v>
      </c>
      <c r="AT29" s="237">
        <v>18.8</v>
      </c>
      <c r="AU29" s="255">
        <v>15.4</v>
      </c>
      <c r="AV29" s="256">
        <v>14.4</v>
      </c>
      <c r="AW29" s="256">
        <v>14.1</v>
      </c>
      <c r="AX29" s="257">
        <v>15.4</v>
      </c>
      <c r="AY29" s="2" t="s">
        <v>30</v>
      </c>
    </row>
    <row r="30" spans="1:51" x14ac:dyDescent="0.25">
      <c r="A30" s="2" t="s">
        <v>39</v>
      </c>
      <c r="B30" s="398">
        <v>2003</v>
      </c>
      <c r="C30" s="23">
        <v>2007</v>
      </c>
      <c r="D30" s="24">
        <v>2007</v>
      </c>
      <c r="E30" s="24">
        <v>2002</v>
      </c>
      <c r="F30" s="25">
        <v>2007</v>
      </c>
      <c r="G30" s="46">
        <v>2004</v>
      </c>
      <c r="H30" s="47">
        <v>2007</v>
      </c>
      <c r="I30" s="47">
        <v>2008</v>
      </c>
      <c r="J30" s="48">
        <v>2004</v>
      </c>
      <c r="K30" s="67">
        <v>2003</v>
      </c>
      <c r="L30" s="68">
        <v>2005</v>
      </c>
      <c r="M30" s="68">
        <v>2003</v>
      </c>
      <c r="N30" s="69">
        <v>2005</v>
      </c>
      <c r="O30" s="88">
        <v>2001</v>
      </c>
      <c r="P30" s="89">
        <v>2007</v>
      </c>
      <c r="Q30" s="89">
        <v>2010</v>
      </c>
      <c r="R30" s="90">
        <v>2010</v>
      </c>
      <c r="S30" s="109">
        <v>2005</v>
      </c>
      <c r="T30" s="110">
        <v>2001</v>
      </c>
      <c r="U30" s="110">
        <v>2005</v>
      </c>
      <c r="V30" s="111">
        <v>2005</v>
      </c>
      <c r="W30" s="130">
        <v>2004</v>
      </c>
      <c r="X30" s="131">
        <v>2006</v>
      </c>
      <c r="Y30" s="131">
        <v>2001</v>
      </c>
      <c r="Z30" s="132">
        <v>2001</v>
      </c>
      <c r="AA30" s="151">
        <v>2010</v>
      </c>
      <c r="AB30" s="152">
        <v>2006</v>
      </c>
      <c r="AC30" s="152">
        <v>2006</v>
      </c>
      <c r="AD30" s="153">
        <v>2006</v>
      </c>
      <c r="AE30" s="172">
        <v>2003</v>
      </c>
      <c r="AF30" s="173">
        <v>2003</v>
      </c>
      <c r="AG30" s="173">
        <v>2001</v>
      </c>
      <c r="AH30" s="174">
        <v>2003</v>
      </c>
      <c r="AI30" s="178">
        <v>2009</v>
      </c>
      <c r="AJ30" s="194">
        <v>2003</v>
      </c>
      <c r="AK30" s="194">
        <v>2003</v>
      </c>
      <c r="AL30" s="195">
        <v>2003</v>
      </c>
      <c r="AM30" s="214">
        <v>2005</v>
      </c>
      <c r="AN30" s="215">
        <v>2001</v>
      </c>
      <c r="AO30" s="215">
        <v>2005</v>
      </c>
      <c r="AP30" s="216">
        <v>2001</v>
      </c>
      <c r="AQ30" s="235">
        <v>2005</v>
      </c>
      <c r="AR30" s="236">
        <v>2009</v>
      </c>
      <c r="AS30" s="236">
        <v>2009</v>
      </c>
      <c r="AT30" s="237">
        <v>2005</v>
      </c>
      <c r="AU30" s="255">
        <v>2006</v>
      </c>
      <c r="AV30" s="256">
        <v>2003</v>
      </c>
      <c r="AW30" s="256">
        <v>2002</v>
      </c>
      <c r="AX30" s="257">
        <v>2006</v>
      </c>
      <c r="AY30" s="2" t="s">
        <v>39</v>
      </c>
    </row>
    <row r="31" spans="1:51" s="8" customFormat="1" x14ac:dyDescent="0.25">
      <c r="A31" s="2" t="s">
        <v>46</v>
      </c>
      <c r="B31" s="406">
        <f>MIN(C31:AX31)</f>
        <v>-3</v>
      </c>
      <c r="C31" s="20">
        <v>-2.7</v>
      </c>
      <c r="D31" s="21">
        <v>0.6</v>
      </c>
      <c r="E31" s="21">
        <v>0</v>
      </c>
      <c r="F31" s="22">
        <v>-2.7</v>
      </c>
      <c r="G31" s="43">
        <v>0.3</v>
      </c>
      <c r="H31" s="44">
        <v>0.9</v>
      </c>
      <c r="I31" s="44">
        <v>7.9</v>
      </c>
      <c r="J31" s="45">
        <v>0.3</v>
      </c>
      <c r="K31" s="64">
        <v>4.9000000000000004</v>
      </c>
      <c r="L31" s="65">
        <v>6.9</v>
      </c>
      <c r="M31" s="65">
        <v>8.8000000000000007</v>
      </c>
      <c r="N31" s="66">
        <v>4.9000000000000004</v>
      </c>
      <c r="O31" s="85">
        <v>9.8000000000000007</v>
      </c>
      <c r="P31" s="86">
        <v>14.4</v>
      </c>
      <c r="Q31" s="86">
        <v>14.7</v>
      </c>
      <c r="R31" s="87">
        <v>9.8000000000000007</v>
      </c>
      <c r="S31" s="106">
        <v>11.7</v>
      </c>
      <c r="T31" s="107">
        <v>11.4</v>
      </c>
      <c r="U31" s="107">
        <v>13.1</v>
      </c>
      <c r="V31" s="108">
        <v>11.4</v>
      </c>
      <c r="W31" s="127">
        <v>15.7</v>
      </c>
      <c r="X31" s="128">
        <v>15.4</v>
      </c>
      <c r="Y31" s="128">
        <v>18.5</v>
      </c>
      <c r="Z31" s="129">
        <v>15.4</v>
      </c>
      <c r="AA31" s="148">
        <v>21.8</v>
      </c>
      <c r="AB31" s="149">
        <v>22.3</v>
      </c>
      <c r="AC31" s="149">
        <v>21.1</v>
      </c>
      <c r="AD31" s="150">
        <v>21.1</v>
      </c>
      <c r="AE31" s="169">
        <v>21.3</v>
      </c>
      <c r="AF31" s="170">
        <v>16.100000000000001</v>
      </c>
      <c r="AG31" s="170">
        <v>17.5</v>
      </c>
      <c r="AH31" s="171">
        <v>16.100000000000001</v>
      </c>
      <c r="AI31" s="191">
        <v>16.2</v>
      </c>
      <c r="AJ31" s="192">
        <v>18.100000000000001</v>
      </c>
      <c r="AK31" s="192">
        <v>14.6</v>
      </c>
      <c r="AL31" s="193">
        <v>14.6</v>
      </c>
      <c r="AM31" s="211">
        <v>16.7</v>
      </c>
      <c r="AN31" s="212">
        <v>12.7</v>
      </c>
      <c r="AO31" s="212">
        <v>10.6</v>
      </c>
      <c r="AP31" s="213">
        <v>10.6</v>
      </c>
      <c r="AQ31" s="232">
        <v>7</v>
      </c>
      <c r="AR31" s="233">
        <v>5.6</v>
      </c>
      <c r="AS31" s="233">
        <v>-0.3</v>
      </c>
      <c r="AT31" s="234">
        <v>-0.3</v>
      </c>
      <c r="AU31" s="252">
        <v>-3</v>
      </c>
      <c r="AV31" s="253">
        <v>0.4</v>
      </c>
      <c r="AW31" s="253">
        <v>0.5</v>
      </c>
      <c r="AX31" s="254">
        <v>-3</v>
      </c>
      <c r="AY31" s="2" t="s">
        <v>46</v>
      </c>
    </row>
    <row r="32" spans="1:51" x14ac:dyDescent="0.25">
      <c r="A32" s="2" t="s">
        <v>47</v>
      </c>
      <c r="B32" s="407">
        <v>-2.4</v>
      </c>
      <c r="C32" s="23">
        <v>-4.5999999999999996</v>
      </c>
      <c r="D32" s="24">
        <v>0.6</v>
      </c>
      <c r="E32" s="24">
        <v>0</v>
      </c>
      <c r="F32" s="25">
        <v>-4.5999999999999996</v>
      </c>
      <c r="G32" s="46">
        <v>0.3</v>
      </c>
      <c r="H32" s="47">
        <v>0.9</v>
      </c>
      <c r="I32" s="47">
        <v>0.6</v>
      </c>
      <c r="J32" s="48">
        <v>0.3</v>
      </c>
      <c r="K32" s="67">
        <v>0.3</v>
      </c>
      <c r="L32" s="68">
        <v>3</v>
      </c>
      <c r="M32" s="68">
        <v>6.9</v>
      </c>
      <c r="N32" s="69">
        <v>0.3</v>
      </c>
      <c r="O32" s="88">
        <v>7.5</v>
      </c>
      <c r="P32" s="89">
        <v>8.5</v>
      </c>
      <c r="Q32" s="89">
        <v>11.5</v>
      </c>
      <c r="R32" s="90">
        <v>7.5</v>
      </c>
      <c r="S32" s="109">
        <v>8.5</v>
      </c>
      <c r="T32" s="110">
        <v>11.4</v>
      </c>
      <c r="U32" s="110">
        <v>12.8</v>
      </c>
      <c r="V32" s="111">
        <v>8.5</v>
      </c>
      <c r="W32" s="130">
        <v>13</v>
      </c>
      <c r="X32" s="131">
        <v>15.4</v>
      </c>
      <c r="Y32" s="131">
        <v>16.399999999999999</v>
      </c>
      <c r="Z32" s="132">
        <v>13</v>
      </c>
      <c r="AA32" s="151">
        <v>14</v>
      </c>
      <c r="AB32" s="152">
        <v>16</v>
      </c>
      <c r="AC32" s="152">
        <v>17.3</v>
      </c>
      <c r="AD32" s="153">
        <v>14</v>
      </c>
      <c r="AE32" s="172">
        <v>18.5</v>
      </c>
      <c r="AF32" s="173">
        <v>16.100000000000001</v>
      </c>
      <c r="AG32" s="173">
        <v>16.7</v>
      </c>
      <c r="AH32" s="174">
        <v>16.100000000000001</v>
      </c>
      <c r="AI32" s="178">
        <v>16</v>
      </c>
      <c r="AJ32" s="194">
        <v>14.5</v>
      </c>
      <c r="AK32" s="194">
        <v>14</v>
      </c>
      <c r="AL32" s="195">
        <v>14</v>
      </c>
      <c r="AM32" s="214">
        <v>11.4</v>
      </c>
      <c r="AN32" s="215">
        <v>10</v>
      </c>
      <c r="AO32" s="215">
        <v>6.7</v>
      </c>
      <c r="AP32" s="216">
        <v>6.7</v>
      </c>
      <c r="AQ32" s="235">
        <v>4</v>
      </c>
      <c r="AR32" s="236">
        <v>2.2999999999999998</v>
      </c>
      <c r="AS32" s="236">
        <v>-0.3</v>
      </c>
      <c r="AT32" s="237">
        <v>-0.3</v>
      </c>
      <c r="AU32" s="255">
        <v>-3</v>
      </c>
      <c r="AV32" s="256">
        <v>-1.2</v>
      </c>
      <c r="AW32" s="256">
        <v>0</v>
      </c>
      <c r="AX32" s="257">
        <v>-3</v>
      </c>
      <c r="AY32" s="2" t="s">
        <v>47</v>
      </c>
    </row>
    <row r="33" spans="1:51" x14ac:dyDescent="0.25">
      <c r="A33" s="2" t="s">
        <v>39</v>
      </c>
      <c r="B33" s="398">
        <v>2003</v>
      </c>
      <c r="C33" s="23">
        <v>2009</v>
      </c>
      <c r="D33" s="24">
        <v>2003</v>
      </c>
      <c r="E33" s="24">
        <v>2010</v>
      </c>
      <c r="F33" s="25">
        <v>2009</v>
      </c>
      <c r="G33" s="46">
        <v>2010</v>
      </c>
      <c r="H33" s="47">
        <v>2010</v>
      </c>
      <c r="I33" s="47">
        <v>2005</v>
      </c>
      <c r="J33" s="48">
        <v>2010</v>
      </c>
      <c r="K33" s="67">
        <v>2005</v>
      </c>
      <c r="L33" s="68">
        <v>2001</v>
      </c>
      <c r="M33" s="68">
        <v>2008</v>
      </c>
      <c r="N33" s="69">
        <v>2005</v>
      </c>
      <c r="O33" s="88">
        <v>2005</v>
      </c>
      <c r="P33" s="89">
        <v>2001</v>
      </c>
      <c r="Q33" s="89">
        <v>2002</v>
      </c>
      <c r="R33" s="90">
        <v>2005</v>
      </c>
      <c r="S33" s="109">
        <v>2001</v>
      </c>
      <c r="T33" s="110">
        <v>2010</v>
      </c>
      <c r="U33" s="110">
        <v>2006</v>
      </c>
      <c r="V33" s="111">
        <v>2001</v>
      </c>
      <c r="W33" s="130">
        <v>2001</v>
      </c>
      <c r="X33" s="131">
        <v>2010</v>
      </c>
      <c r="Y33" s="131">
        <v>2007</v>
      </c>
      <c r="Z33" s="132">
        <v>2001</v>
      </c>
      <c r="AA33" s="151">
        <v>2002</v>
      </c>
      <c r="AB33" s="152">
        <v>2001</v>
      </c>
      <c r="AC33" s="152">
        <v>2007</v>
      </c>
      <c r="AD33" s="153">
        <v>2002</v>
      </c>
      <c r="AE33" s="172">
        <v>2001</v>
      </c>
      <c r="AF33" s="173">
        <v>2010</v>
      </c>
      <c r="AG33" s="173">
        <v>2004</v>
      </c>
      <c r="AH33" s="174">
        <v>2010</v>
      </c>
      <c r="AI33" s="178">
        <v>2001</v>
      </c>
      <c r="AJ33" s="194">
        <v>2001</v>
      </c>
      <c r="AK33" s="194">
        <v>2001</v>
      </c>
      <c r="AL33" s="195">
        <v>2001</v>
      </c>
      <c r="AM33" s="214">
        <v>2008</v>
      </c>
      <c r="AN33" s="215">
        <v>2002</v>
      </c>
      <c r="AO33" s="215">
        <v>2008</v>
      </c>
      <c r="AP33" s="216">
        <v>2008</v>
      </c>
      <c r="AQ33" s="235">
        <v>2001</v>
      </c>
      <c r="AR33" s="236">
        <v>2005</v>
      </c>
      <c r="AS33" s="236">
        <v>2010</v>
      </c>
      <c r="AT33" s="237">
        <v>2010</v>
      </c>
      <c r="AU33" s="255">
        <v>2010</v>
      </c>
      <c r="AV33" s="256">
        <v>2009</v>
      </c>
      <c r="AW33" s="256">
        <v>2001</v>
      </c>
      <c r="AX33" s="257">
        <v>2010</v>
      </c>
      <c r="AY33" s="2" t="s">
        <v>39</v>
      </c>
    </row>
    <row r="34" spans="1:51" s="8" customFormat="1" x14ac:dyDescent="0.25">
      <c r="A34" s="2" t="s">
        <v>36</v>
      </c>
      <c r="B34" s="406">
        <f t="shared" ref="B34:B39" si="1">SUM(F34,J34,N34,R34,V34,Z34,AD34,AH34,AL34,AP34,AT34,AX34)</f>
        <v>10</v>
      </c>
      <c r="C34" s="20">
        <v>5</v>
      </c>
      <c r="D34" s="21">
        <v>0</v>
      </c>
      <c r="E34" s="21">
        <v>1</v>
      </c>
      <c r="F34" s="22">
        <v>6</v>
      </c>
      <c r="G34" s="43">
        <v>0</v>
      </c>
      <c r="H34" s="44">
        <v>0</v>
      </c>
      <c r="I34" s="44">
        <v>0</v>
      </c>
      <c r="J34" s="45">
        <v>0</v>
      </c>
      <c r="K34" s="64">
        <v>0</v>
      </c>
      <c r="L34" s="65">
        <v>0</v>
      </c>
      <c r="M34" s="65">
        <v>0</v>
      </c>
      <c r="N34" s="66">
        <v>0</v>
      </c>
      <c r="O34" s="85">
        <v>0</v>
      </c>
      <c r="P34" s="86">
        <v>0</v>
      </c>
      <c r="Q34" s="86">
        <v>0</v>
      </c>
      <c r="R34" s="87">
        <v>0</v>
      </c>
      <c r="S34" s="106">
        <v>0</v>
      </c>
      <c r="T34" s="107">
        <v>0</v>
      </c>
      <c r="U34" s="107">
        <v>0</v>
      </c>
      <c r="V34" s="108">
        <v>0</v>
      </c>
      <c r="W34" s="127">
        <v>0</v>
      </c>
      <c r="X34" s="128">
        <v>0</v>
      </c>
      <c r="Y34" s="128">
        <v>0</v>
      </c>
      <c r="Z34" s="129">
        <v>0</v>
      </c>
      <c r="AA34" s="148">
        <v>0</v>
      </c>
      <c r="AB34" s="149">
        <v>0</v>
      </c>
      <c r="AC34" s="149">
        <v>0</v>
      </c>
      <c r="AD34" s="150">
        <v>0</v>
      </c>
      <c r="AE34" s="169">
        <v>0</v>
      </c>
      <c r="AF34" s="170">
        <v>0</v>
      </c>
      <c r="AG34" s="170">
        <v>0</v>
      </c>
      <c r="AH34" s="171">
        <v>0</v>
      </c>
      <c r="AI34" s="191">
        <v>0</v>
      </c>
      <c r="AJ34" s="192">
        <v>0</v>
      </c>
      <c r="AK34" s="192">
        <v>0</v>
      </c>
      <c r="AL34" s="193">
        <v>0</v>
      </c>
      <c r="AM34" s="211">
        <v>0</v>
      </c>
      <c r="AN34" s="212">
        <v>0</v>
      </c>
      <c r="AO34" s="212">
        <v>0</v>
      </c>
      <c r="AP34" s="213">
        <v>0</v>
      </c>
      <c r="AQ34" s="232">
        <v>0</v>
      </c>
      <c r="AR34" s="233">
        <v>0</v>
      </c>
      <c r="AS34" s="233">
        <v>1</v>
      </c>
      <c r="AT34" s="234">
        <v>1</v>
      </c>
      <c r="AU34" s="252">
        <v>3</v>
      </c>
      <c r="AV34" s="253">
        <v>0</v>
      </c>
      <c r="AW34" s="253">
        <v>0</v>
      </c>
      <c r="AX34" s="254">
        <v>3</v>
      </c>
      <c r="AY34" s="2" t="s">
        <v>36</v>
      </c>
    </row>
    <row r="35" spans="1:51" x14ac:dyDescent="0.25">
      <c r="A35" s="2" t="s">
        <v>37</v>
      </c>
      <c r="B35" s="406">
        <f t="shared" si="1"/>
        <v>1.4442222222222223</v>
      </c>
      <c r="C35" s="23">
        <v>0.88888888888888884</v>
      </c>
      <c r="D35" s="24">
        <v>0</v>
      </c>
      <c r="E35" s="24">
        <v>0</v>
      </c>
      <c r="F35" s="25">
        <v>0.88888888888888884</v>
      </c>
      <c r="G35" s="46">
        <v>0</v>
      </c>
      <c r="H35" s="47">
        <v>0</v>
      </c>
      <c r="I35" s="47">
        <v>0</v>
      </c>
      <c r="J35" s="48">
        <v>0</v>
      </c>
      <c r="K35" s="67">
        <v>0</v>
      </c>
      <c r="L35" s="68">
        <v>0</v>
      </c>
      <c r="M35" s="68">
        <v>0</v>
      </c>
      <c r="N35" s="69">
        <v>0</v>
      </c>
      <c r="O35" s="88">
        <v>0</v>
      </c>
      <c r="P35" s="89">
        <v>0</v>
      </c>
      <c r="Q35" s="89">
        <v>0</v>
      </c>
      <c r="R35" s="90">
        <v>0</v>
      </c>
      <c r="S35" s="109">
        <v>0</v>
      </c>
      <c r="T35" s="110">
        <v>0</v>
      </c>
      <c r="U35" s="110">
        <v>0</v>
      </c>
      <c r="V35" s="111">
        <v>0</v>
      </c>
      <c r="W35" s="130">
        <v>0</v>
      </c>
      <c r="X35" s="131">
        <v>0</v>
      </c>
      <c r="Y35" s="131">
        <v>0</v>
      </c>
      <c r="Z35" s="132">
        <v>0</v>
      </c>
      <c r="AA35" s="151">
        <v>0</v>
      </c>
      <c r="AB35" s="152">
        <v>0</v>
      </c>
      <c r="AC35" s="152">
        <v>0</v>
      </c>
      <c r="AD35" s="153">
        <v>0</v>
      </c>
      <c r="AE35" s="172">
        <v>0</v>
      </c>
      <c r="AF35" s="173">
        <v>0</v>
      </c>
      <c r="AG35" s="173">
        <v>0</v>
      </c>
      <c r="AH35" s="174">
        <v>0</v>
      </c>
      <c r="AI35" s="178">
        <v>0</v>
      </c>
      <c r="AJ35" s="194">
        <v>0</v>
      </c>
      <c r="AK35" s="194">
        <v>0</v>
      </c>
      <c r="AL35" s="195">
        <v>0</v>
      </c>
      <c r="AM35" s="214">
        <v>0</v>
      </c>
      <c r="AN35" s="215">
        <v>0</v>
      </c>
      <c r="AO35" s="215">
        <v>0</v>
      </c>
      <c r="AP35" s="216">
        <v>0</v>
      </c>
      <c r="AQ35" s="235">
        <v>0</v>
      </c>
      <c r="AR35" s="236">
        <v>0</v>
      </c>
      <c r="AS35" s="236">
        <v>0</v>
      </c>
      <c r="AT35" s="237">
        <v>0</v>
      </c>
      <c r="AU35" s="255">
        <v>0</v>
      </c>
      <c r="AV35" s="256">
        <v>0.44444444444444442</v>
      </c>
      <c r="AW35" s="256">
        <v>0.11133333333333334</v>
      </c>
      <c r="AX35" s="257">
        <v>0.55533333333333335</v>
      </c>
      <c r="AY35" s="2" t="s">
        <v>37</v>
      </c>
    </row>
    <row r="36" spans="1:51" s="8" customFormat="1" x14ac:dyDescent="0.25">
      <c r="A36" s="2" t="s">
        <v>34</v>
      </c>
      <c r="B36" s="406">
        <f t="shared" si="1"/>
        <v>36</v>
      </c>
      <c r="C36" s="20">
        <v>0</v>
      </c>
      <c r="D36" s="21">
        <v>0</v>
      </c>
      <c r="E36" s="21">
        <v>0</v>
      </c>
      <c r="F36" s="22">
        <v>0</v>
      </c>
      <c r="G36" s="43">
        <v>0</v>
      </c>
      <c r="H36" s="44">
        <v>0</v>
      </c>
      <c r="I36" s="44">
        <v>0</v>
      </c>
      <c r="J36" s="45">
        <v>0</v>
      </c>
      <c r="K36" s="64">
        <v>0</v>
      </c>
      <c r="L36" s="65">
        <v>0</v>
      </c>
      <c r="M36" s="65">
        <v>0</v>
      </c>
      <c r="N36" s="66">
        <v>0</v>
      </c>
      <c r="O36" s="85">
        <v>0</v>
      </c>
      <c r="P36" s="86">
        <v>0</v>
      </c>
      <c r="Q36" s="86">
        <v>1</v>
      </c>
      <c r="R36" s="87">
        <v>1</v>
      </c>
      <c r="S36" s="106">
        <v>0</v>
      </c>
      <c r="T36" s="107">
        <v>0</v>
      </c>
      <c r="U36" s="107">
        <v>3</v>
      </c>
      <c r="V36" s="108">
        <v>3</v>
      </c>
      <c r="W36" s="127">
        <v>3</v>
      </c>
      <c r="X36" s="128">
        <v>0</v>
      </c>
      <c r="Y36" s="128">
        <v>8</v>
      </c>
      <c r="Z36" s="129">
        <v>11</v>
      </c>
      <c r="AA36" s="148">
        <v>7</v>
      </c>
      <c r="AB36" s="149">
        <v>5</v>
      </c>
      <c r="AC36" s="149">
        <v>3</v>
      </c>
      <c r="AD36" s="150">
        <v>15</v>
      </c>
      <c r="AE36" s="169">
        <v>2</v>
      </c>
      <c r="AF36" s="170">
        <v>1</v>
      </c>
      <c r="AG36" s="170">
        <v>2</v>
      </c>
      <c r="AH36" s="171">
        <v>5</v>
      </c>
      <c r="AI36" s="191">
        <v>0</v>
      </c>
      <c r="AJ36" s="192">
        <v>0</v>
      </c>
      <c r="AK36" s="192">
        <v>1</v>
      </c>
      <c r="AL36" s="193">
        <v>1</v>
      </c>
      <c r="AM36" s="211">
        <v>0</v>
      </c>
      <c r="AN36" s="212">
        <v>0</v>
      </c>
      <c r="AO36" s="212">
        <v>0</v>
      </c>
      <c r="AP36" s="213">
        <v>0</v>
      </c>
      <c r="AQ36" s="232">
        <v>0</v>
      </c>
      <c r="AR36" s="233">
        <v>0</v>
      </c>
      <c r="AS36" s="233">
        <v>0</v>
      </c>
      <c r="AT36" s="234">
        <v>0</v>
      </c>
      <c r="AU36" s="252">
        <v>0</v>
      </c>
      <c r="AV36" s="253">
        <v>0</v>
      </c>
      <c r="AW36" s="253">
        <v>0</v>
      </c>
      <c r="AX36" s="254">
        <v>0</v>
      </c>
      <c r="AY36" s="2" t="s">
        <v>34</v>
      </c>
    </row>
    <row r="37" spans="1:51" x14ac:dyDescent="0.25">
      <c r="A37" s="2" t="s">
        <v>31</v>
      </c>
      <c r="B37" s="406">
        <f t="shared" si="1"/>
        <v>33.333333333333336</v>
      </c>
      <c r="C37" s="23">
        <v>0</v>
      </c>
      <c r="D37" s="24">
        <v>0</v>
      </c>
      <c r="E37" s="24">
        <v>0</v>
      </c>
      <c r="F37" s="25">
        <v>0</v>
      </c>
      <c r="G37" s="46">
        <v>0</v>
      </c>
      <c r="H37" s="47">
        <v>0</v>
      </c>
      <c r="I37" s="47">
        <v>0</v>
      </c>
      <c r="J37" s="48">
        <v>0</v>
      </c>
      <c r="K37" s="67">
        <v>0</v>
      </c>
      <c r="L37" s="68">
        <v>0</v>
      </c>
      <c r="M37" s="68">
        <v>0</v>
      </c>
      <c r="N37" s="69">
        <v>0</v>
      </c>
      <c r="O37" s="88">
        <v>0</v>
      </c>
      <c r="P37" s="89">
        <v>0.22222222222222221</v>
      </c>
      <c r="Q37" s="89">
        <v>0.22222222222222221</v>
      </c>
      <c r="R37" s="90">
        <v>0.44444444444444442</v>
      </c>
      <c r="S37" s="109">
        <v>0.66666666666666663</v>
      </c>
      <c r="T37" s="110">
        <v>1.2222222222222223</v>
      </c>
      <c r="U37" s="110">
        <v>1.5555555555555556</v>
      </c>
      <c r="V37" s="111">
        <v>3.4444444444444446</v>
      </c>
      <c r="W37" s="130">
        <v>1.2222222222222223</v>
      </c>
      <c r="X37" s="131">
        <v>1.7777777777777777</v>
      </c>
      <c r="Y37" s="131">
        <v>2.6666666666666665</v>
      </c>
      <c r="Z37" s="132">
        <v>5.666666666666667</v>
      </c>
      <c r="AA37" s="151">
        <v>2.1111111111111112</v>
      </c>
      <c r="AB37" s="152">
        <v>3.7777777777777777</v>
      </c>
      <c r="AC37" s="152">
        <v>4.8888888888888893</v>
      </c>
      <c r="AD37" s="153">
        <v>10.777777777777779</v>
      </c>
      <c r="AE37" s="172">
        <v>4.1111111111111107</v>
      </c>
      <c r="AF37" s="173">
        <v>2.6666666666666665</v>
      </c>
      <c r="AG37" s="173">
        <v>2.2222222222222223</v>
      </c>
      <c r="AH37" s="174">
        <v>9</v>
      </c>
      <c r="AI37" s="178">
        <v>2.3333333333333335</v>
      </c>
      <c r="AJ37" s="194">
        <v>1.2222222222222223</v>
      </c>
      <c r="AK37" s="194">
        <v>0.33333333333333331</v>
      </c>
      <c r="AL37" s="195">
        <v>3.8888888888888888</v>
      </c>
      <c r="AM37" s="214">
        <v>0</v>
      </c>
      <c r="AN37" s="215">
        <v>0.1111111111111111</v>
      </c>
      <c r="AO37" s="215">
        <v>0</v>
      </c>
      <c r="AP37" s="216">
        <v>0.1111111111111111</v>
      </c>
      <c r="AQ37" s="235">
        <v>0</v>
      </c>
      <c r="AR37" s="236">
        <v>0</v>
      </c>
      <c r="AS37" s="236">
        <v>0</v>
      </c>
      <c r="AT37" s="237">
        <v>0</v>
      </c>
      <c r="AU37" s="255">
        <v>0</v>
      </c>
      <c r="AV37" s="256">
        <v>0</v>
      </c>
      <c r="AW37" s="256">
        <v>0</v>
      </c>
      <c r="AX37" s="257">
        <v>0</v>
      </c>
      <c r="AY37" s="2" t="s">
        <v>31</v>
      </c>
    </row>
    <row r="38" spans="1:51" s="8" customFormat="1" x14ac:dyDescent="0.25">
      <c r="A38" s="2" t="s">
        <v>35</v>
      </c>
      <c r="B38" s="406">
        <f t="shared" si="1"/>
        <v>9</v>
      </c>
      <c r="C38" s="20">
        <v>0</v>
      </c>
      <c r="D38" s="21">
        <v>0</v>
      </c>
      <c r="E38" s="21">
        <v>0</v>
      </c>
      <c r="F38" s="22">
        <v>0</v>
      </c>
      <c r="G38" s="43">
        <v>0</v>
      </c>
      <c r="H38" s="44">
        <v>0</v>
      </c>
      <c r="I38" s="44">
        <v>0</v>
      </c>
      <c r="J38" s="45">
        <v>0</v>
      </c>
      <c r="K38" s="64">
        <v>0</v>
      </c>
      <c r="L38" s="65">
        <v>0</v>
      </c>
      <c r="M38" s="65">
        <v>0</v>
      </c>
      <c r="N38" s="66">
        <v>0</v>
      </c>
      <c r="O38" s="85">
        <v>0</v>
      </c>
      <c r="P38" s="86">
        <v>0</v>
      </c>
      <c r="Q38" s="86">
        <v>0</v>
      </c>
      <c r="R38" s="87">
        <v>0</v>
      </c>
      <c r="S38" s="106">
        <v>0</v>
      </c>
      <c r="T38" s="107">
        <v>0</v>
      </c>
      <c r="U38" s="107">
        <v>0</v>
      </c>
      <c r="V38" s="108">
        <v>0</v>
      </c>
      <c r="W38" s="127">
        <v>1</v>
      </c>
      <c r="X38" s="128">
        <v>0</v>
      </c>
      <c r="Y38" s="128">
        <v>2</v>
      </c>
      <c r="Z38" s="129">
        <v>3</v>
      </c>
      <c r="AA38" s="148">
        <v>4</v>
      </c>
      <c r="AB38" s="149">
        <v>2</v>
      </c>
      <c r="AC38" s="149">
        <v>0</v>
      </c>
      <c r="AD38" s="150">
        <v>6</v>
      </c>
      <c r="AE38" s="169">
        <v>0</v>
      </c>
      <c r="AF38" s="170">
        <v>0</v>
      </c>
      <c r="AG38" s="170">
        <v>0</v>
      </c>
      <c r="AH38" s="171">
        <v>0</v>
      </c>
      <c r="AI38" s="191">
        <v>0</v>
      </c>
      <c r="AJ38" s="192">
        <v>0</v>
      </c>
      <c r="AK38" s="192">
        <v>0</v>
      </c>
      <c r="AL38" s="193">
        <v>0</v>
      </c>
      <c r="AM38" s="211">
        <v>0</v>
      </c>
      <c r="AN38" s="212">
        <v>0</v>
      </c>
      <c r="AO38" s="212">
        <v>0</v>
      </c>
      <c r="AP38" s="213">
        <v>0</v>
      </c>
      <c r="AQ38" s="232">
        <v>0</v>
      </c>
      <c r="AR38" s="233">
        <v>0</v>
      </c>
      <c r="AS38" s="233">
        <v>0</v>
      </c>
      <c r="AT38" s="234">
        <v>0</v>
      </c>
      <c r="AU38" s="252">
        <v>0</v>
      </c>
      <c r="AV38" s="253">
        <v>0</v>
      </c>
      <c r="AW38" s="253">
        <v>0</v>
      </c>
      <c r="AX38" s="254">
        <v>0</v>
      </c>
      <c r="AY38" s="2" t="s">
        <v>35</v>
      </c>
    </row>
    <row r="39" spans="1:51" x14ac:dyDescent="0.25">
      <c r="A39" s="2" t="s">
        <v>32</v>
      </c>
      <c r="B39" s="406">
        <f t="shared" si="1"/>
        <v>7.6666666666666661</v>
      </c>
      <c r="C39" s="23">
        <v>0</v>
      </c>
      <c r="D39" s="24">
        <v>0</v>
      </c>
      <c r="E39" s="24">
        <v>0</v>
      </c>
      <c r="F39" s="25">
        <v>0</v>
      </c>
      <c r="G39" s="46">
        <v>0</v>
      </c>
      <c r="H39" s="47">
        <v>0</v>
      </c>
      <c r="I39" s="47">
        <v>0</v>
      </c>
      <c r="J39" s="48">
        <v>0</v>
      </c>
      <c r="K39" s="67">
        <v>0</v>
      </c>
      <c r="L39" s="68">
        <v>0</v>
      </c>
      <c r="M39" s="68">
        <v>0</v>
      </c>
      <c r="N39" s="69">
        <v>0</v>
      </c>
      <c r="O39" s="88">
        <v>0</v>
      </c>
      <c r="P39" s="89">
        <v>0</v>
      </c>
      <c r="Q39" s="89">
        <v>0</v>
      </c>
      <c r="R39" s="90">
        <v>0</v>
      </c>
      <c r="S39" s="109">
        <v>0</v>
      </c>
      <c r="T39" s="110">
        <v>0</v>
      </c>
      <c r="U39" s="110">
        <v>0.1111111111111111</v>
      </c>
      <c r="V39" s="111">
        <v>0.1111111111111111</v>
      </c>
      <c r="W39" s="130">
        <v>0.1111111111111111</v>
      </c>
      <c r="X39" s="131">
        <v>0.44444444444444442</v>
      </c>
      <c r="Y39" s="131">
        <v>0.77777777777777779</v>
      </c>
      <c r="Z39" s="132">
        <v>1.3333333333333333</v>
      </c>
      <c r="AA39" s="151">
        <v>0.66666666666666663</v>
      </c>
      <c r="AB39" s="152">
        <v>1</v>
      </c>
      <c r="AC39" s="152">
        <v>1.3333333333333333</v>
      </c>
      <c r="AD39" s="153">
        <v>2.8888888888888888</v>
      </c>
      <c r="AE39" s="172">
        <v>1.4444444444444444</v>
      </c>
      <c r="AF39" s="173">
        <v>1</v>
      </c>
      <c r="AG39" s="173">
        <v>0.55555555555555558</v>
      </c>
      <c r="AH39" s="174">
        <v>3</v>
      </c>
      <c r="AI39" s="178">
        <v>0.1111111111111111</v>
      </c>
      <c r="AJ39" s="194">
        <v>0.1111111111111111</v>
      </c>
      <c r="AK39" s="194">
        <v>0.1111111111111111</v>
      </c>
      <c r="AL39" s="195">
        <v>0.33333333333333331</v>
      </c>
      <c r="AM39" s="214">
        <v>0</v>
      </c>
      <c r="AN39" s="215">
        <v>0</v>
      </c>
      <c r="AO39" s="215">
        <v>0</v>
      </c>
      <c r="AP39" s="216">
        <v>0</v>
      </c>
      <c r="AQ39" s="235">
        <v>0</v>
      </c>
      <c r="AR39" s="236">
        <v>0</v>
      </c>
      <c r="AS39" s="236">
        <v>0</v>
      </c>
      <c r="AT39" s="237">
        <v>0</v>
      </c>
      <c r="AU39" s="255">
        <v>0</v>
      </c>
      <c r="AV39" s="256">
        <v>0</v>
      </c>
      <c r="AW39" s="256">
        <v>0</v>
      </c>
      <c r="AX39" s="257">
        <v>0</v>
      </c>
      <c r="AY39" s="2" t="s">
        <v>32</v>
      </c>
    </row>
    <row r="40" spans="1:51" ht="13.8" thickBot="1" x14ac:dyDescent="0.3">
      <c r="A40" s="6"/>
      <c r="B40" s="409"/>
      <c r="D40" s="27"/>
      <c r="E40" s="27"/>
      <c r="F40" s="28"/>
      <c r="G40" s="49"/>
      <c r="H40" s="50"/>
      <c r="I40" s="50"/>
      <c r="J40" s="51"/>
      <c r="K40" s="70"/>
      <c r="L40" s="71"/>
      <c r="M40" s="71"/>
      <c r="N40" s="72"/>
      <c r="O40" s="91"/>
      <c r="P40" s="92"/>
      <c r="Q40" s="92"/>
      <c r="R40" s="93"/>
      <c r="S40" s="112"/>
      <c r="T40" s="113"/>
      <c r="U40" s="113"/>
      <c r="V40" s="114"/>
      <c r="W40" s="133"/>
      <c r="X40" s="134"/>
      <c r="Y40" s="134"/>
      <c r="Z40" s="135"/>
      <c r="AA40" s="154"/>
      <c r="AB40" s="155"/>
      <c r="AC40" s="155"/>
      <c r="AD40" s="156"/>
      <c r="AE40" s="175"/>
      <c r="AF40" s="176"/>
      <c r="AG40" s="176"/>
      <c r="AH40" s="177"/>
      <c r="AI40" s="196"/>
      <c r="AJ40" s="197"/>
      <c r="AK40" s="197"/>
      <c r="AL40" s="198"/>
      <c r="AM40" s="217"/>
      <c r="AN40" s="218"/>
      <c r="AO40" s="218"/>
      <c r="AP40" s="219"/>
      <c r="AQ40" s="238"/>
      <c r="AR40" s="239"/>
      <c r="AS40" s="239"/>
      <c r="AT40" s="240"/>
      <c r="AU40" s="258"/>
      <c r="AV40" s="259"/>
      <c r="AW40" s="259"/>
      <c r="AX40" s="260"/>
      <c r="AY40" s="6"/>
    </row>
    <row r="41" spans="1:51" s="7" customFormat="1" ht="14.4" thickTop="1" thickBot="1" x14ac:dyDescent="0.3">
      <c r="A41" s="4" t="s">
        <v>33</v>
      </c>
      <c r="B41" s="410">
        <f t="shared" ref="B41:AX42" si="2">(B3+B22)/2</f>
        <v>10.116791666666666</v>
      </c>
      <c r="C41" s="15">
        <f t="shared" si="2"/>
        <v>-3.15</v>
      </c>
      <c r="D41" s="16">
        <f t="shared" si="2"/>
        <v>2.5050000000000003</v>
      </c>
      <c r="E41" s="29">
        <f t="shared" si="2"/>
        <v>2.2805</v>
      </c>
      <c r="F41" s="29">
        <f t="shared" si="2"/>
        <v>0.60499999999999998</v>
      </c>
      <c r="G41" s="37">
        <f t="shared" si="2"/>
        <v>3.4949999999999997</v>
      </c>
      <c r="H41" s="38">
        <f t="shared" si="2"/>
        <v>0.49499999999999988</v>
      </c>
      <c r="I41" s="38">
        <f t="shared" si="2"/>
        <v>7.35</v>
      </c>
      <c r="J41" s="39">
        <f t="shared" si="2"/>
        <v>3.5315000000000003</v>
      </c>
      <c r="K41" s="58">
        <f t="shared" si="2"/>
        <v>3.1350000000000002</v>
      </c>
      <c r="L41" s="59">
        <f t="shared" si="2"/>
        <v>8.57</v>
      </c>
      <c r="M41" s="59">
        <f t="shared" si="2"/>
        <v>10.55</v>
      </c>
      <c r="N41" s="60">
        <f t="shared" si="2"/>
        <v>7.5</v>
      </c>
      <c r="O41" s="79">
        <f t="shared" si="2"/>
        <v>9.1549999999999994</v>
      </c>
      <c r="P41" s="80">
        <f t="shared" si="2"/>
        <v>9.61</v>
      </c>
      <c r="Q41" s="80">
        <f t="shared" si="2"/>
        <v>12.125</v>
      </c>
      <c r="R41" s="81">
        <f t="shared" si="2"/>
        <v>10.295</v>
      </c>
      <c r="S41" s="100">
        <f t="shared" si="2"/>
        <v>8.84</v>
      </c>
      <c r="T41" s="101">
        <f t="shared" si="2"/>
        <v>10.265000000000001</v>
      </c>
      <c r="U41" s="101">
        <f t="shared" si="2"/>
        <v>15.045</v>
      </c>
      <c r="V41" s="102">
        <f t="shared" si="2"/>
        <v>11.5</v>
      </c>
      <c r="W41" s="121">
        <f t="shared" si="2"/>
        <v>17.5</v>
      </c>
      <c r="X41" s="122">
        <f t="shared" si="2"/>
        <v>15.4</v>
      </c>
      <c r="Y41" s="122">
        <f t="shared" si="2"/>
        <v>18.850000000000001</v>
      </c>
      <c r="Z41" s="123">
        <f t="shared" si="2"/>
        <v>17.25</v>
      </c>
      <c r="AA41" s="142">
        <f t="shared" si="2"/>
        <v>20.799999999999997</v>
      </c>
      <c r="AB41" s="143">
        <f t="shared" si="2"/>
        <v>20.149999999999999</v>
      </c>
      <c r="AC41" s="143">
        <f t="shared" si="2"/>
        <v>19.399999999999999</v>
      </c>
      <c r="AD41" s="144">
        <f t="shared" si="2"/>
        <v>20.100000000000001</v>
      </c>
      <c r="AE41" s="163">
        <f t="shared" si="2"/>
        <v>17.350000000000001</v>
      </c>
      <c r="AF41" s="164">
        <f t="shared" si="2"/>
        <v>17.25</v>
      </c>
      <c r="AG41" s="164">
        <f t="shared" si="2"/>
        <v>17.600000000000001</v>
      </c>
      <c r="AH41" s="165">
        <f t="shared" si="2"/>
        <v>17.399999999999999</v>
      </c>
      <c r="AI41" s="185">
        <f t="shared" si="2"/>
        <v>15.75</v>
      </c>
      <c r="AJ41" s="186">
        <f t="shared" si="2"/>
        <v>15.1</v>
      </c>
      <c r="AK41" s="186">
        <f t="shared" si="2"/>
        <v>14.219999999999999</v>
      </c>
      <c r="AL41" s="187">
        <f t="shared" si="2"/>
        <v>14.995000000000001</v>
      </c>
      <c r="AM41" s="205">
        <f t="shared" si="2"/>
        <v>15.75</v>
      </c>
      <c r="AN41" s="206">
        <f t="shared" si="2"/>
        <v>10.01</v>
      </c>
      <c r="AO41" s="206">
        <f t="shared" si="2"/>
        <v>9.0250000000000004</v>
      </c>
      <c r="AP41" s="207">
        <f t="shared" si="2"/>
        <v>11.494999999999999</v>
      </c>
      <c r="AQ41" s="226">
        <f t="shared" si="2"/>
        <v>10.265000000000001</v>
      </c>
      <c r="AR41" s="227">
        <f t="shared" si="2"/>
        <v>8.3350000000000009</v>
      </c>
      <c r="AS41" s="227">
        <f t="shared" si="2"/>
        <v>1.7649999999999999</v>
      </c>
      <c r="AT41" s="228">
        <f t="shared" si="2"/>
        <v>6.7850000000000001</v>
      </c>
      <c r="AU41" s="247">
        <f t="shared" si="2"/>
        <v>-0.79</v>
      </c>
      <c r="AV41" s="248">
        <f t="shared" si="2"/>
        <v>-0.10000000000000009</v>
      </c>
      <c r="AW41" s="248">
        <f t="shared" si="2"/>
        <v>0.64799999999999991</v>
      </c>
      <c r="AX41" s="248">
        <f t="shared" si="2"/>
        <v>-5.4999999999999938E-2</v>
      </c>
      <c r="AY41" s="261" t="s">
        <v>33</v>
      </c>
    </row>
    <row r="42" spans="1:51" ht="13.8" thickTop="1" x14ac:dyDescent="0.25">
      <c r="A42" s="2" t="s">
        <v>43</v>
      </c>
      <c r="B42" s="410">
        <f t="shared" si="2"/>
        <v>11.396986111111113</v>
      </c>
      <c r="C42" s="23">
        <f t="shared" si="2"/>
        <v>3.9844444444444456</v>
      </c>
      <c r="D42" s="24">
        <f t="shared" si="2"/>
        <v>5.8055555555555562</v>
      </c>
      <c r="E42" s="30">
        <f t="shared" si="2"/>
        <v>4.7119999999999997</v>
      </c>
      <c r="F42" s="30">
        <f t="shared" si="2"/>
        <v>4.8297777777777773</v>
      </c>
      <c r="G42" s="46">
        <f t="shared" si="2"/>
        <v>5.7616666666666667</v>
      </c>
      <c r="H42" s="47">
        <f t="shared" si="2"/>
        <v>4.9688888888888885</v>
      </c>
      <c r="I42" s="47">
        <f t="shared" si="2"/>
        <v>5.0344444444444454</v>
      </c>
      <c r="J42" s="48">
        <f t="shared" si="2"/>
        <v>5.2513333333333323</v>
      </c>
      <c r="K42" s="67">
        <f t="shared" si="2"/>
        <v>5.8449999999999998</v>
      </c>
      <c r="L42" s="68">
        <f t="shared" si="2"/>
        <v>7.7605555555555545</v>
      </c>
      <c r="M42" s="68">
        <f t="shared" si="2"/>
        <v>8.5527777777777771</v>
      </c>
      <c r="N42" s="69">
        <f t="shared" si="2"/>
        <v>7.427777777777778</v>
      </c>
      <c r="O42" s="88">
        <f t="shared" si="2"/>
        <v>9.1922222222222221</v>
      </c>
      <c r="P42" s="89">
        <f t="shared" si="2"/>
        <v>10.347222222222221</v>
      </c>
      <c r="Q42" s="89">
        <f t="shared" si="2"/>
        <v>12.554444444444446</v>
      </c>
      <c r="R42" s="90">
        <f t="shared" si="2"/>
        <v>10.642777777777775</v>
      </c>
      <c r="S42" s="109">
        <f t="shared" si="2"/>
        <v>12.58388888888889</v>
      </c>
      <c r="T42" s="110">
        <f t="shared" si="2"/>
        <v>14.020555555555555</v>
      </c>
      <c r="U42" s="110">
        <f t="shared" si="2"/>
        <v>14.722777777777775</v>
      </c>
      <c r="V42" s="111">
        <f t="shared" si="2"/>
        <v>13.856111111111112</v>
      </c>
      <c r="W42" s="130">
        <f t="shared" si="2"/>
        <v>15.650000000000002</v>
      </c>
      <c r="X42" s="131">
        <f t="shared" si="2"/>
        <v>16.787777777777777</v>
      </c>
      <c r="Y42" s="131">
        <f t="shared" si="2"/>
        <v>17.626666666666665</v>
      </c>
      <c r="Z42" s="132">
        <f t="shared" si="2"/>
        <v>16.683333333333334</v>
      </c>
      <c r="AA42" s="151">
        <f t="shared" si="2"/>
        <v>17.657777777777778</v>
      </c>
      <c r="AB42" s="152">
        <f t="shared" si="2"/>
        <v>18.484444444444446</v>
      </c>
      <c r="AC42" s="152">
        <f t="shared" si="2"/>
        <v>19.371111111111112</v>
      </c>
      <c r="AD42" s="153">
        <f t="shared" si="2"/>
        <v>18.537777777777777</v>
      </c>
      <c r="AE42" s="172">
        <f t="shared" si="2"/>
        <v>19.216666666666669</v>
      </c>
      <c r="AF42" s="173">
        <f t="shared" si="2"/>
        <v>18.905555555555555</v>
      </c>
      <c r="AG42" s="173">
        <f t="shared" si="2"/>
        <v>17.793333333333337</v>
      </c>
      <c r="AH42" s="174">
        <f t="shared" si="2"/>
        <v>18.615555555555559</v>
      </c>
      <c r="AI42" s="178">
        <f t="shared" si="2"/>
        <v>17.36</v>
      </c>
      <c r="AJ42" s="194">
        <f t="shared" si="2"/>
        <v>15.467222222222222</v>
      </c>
      <c r="AK42" s="194">
        <f t="shared" si="2"/>
        <v>14.239999999999998</v>
      </c>
      <c r="AL42" s="195">
        <f t="shared" si="2"/>
        <v>15.694444444444446</v>
      </c>
      <c r="AM42" s="214">
        <f t="shared" si="2"/>
        <v>13.962777777777777</v>
      </c>
      <c r="AN42" s="215">
        <f t="shared" si="2"/>
        <v>12.442777777777778</v>
      </c>
      <c r="AO42" s="215">
        <f t="shared" si="2"/>
        <v>11.567222222222222</v>
      </c>
      <c r="AP42" s="216">
        <f t="shared" si="2"/>
        <v>12.615555555555554</v>
      </c>
      <c r="AQ42" s="235">
        <f t="shared" si="2"/>
        <v>9.2738888888888873</v>
      </c>
      <c r="AR42" s="236">
        <f t="shared" si="2"/>
        <v>7.9772222222222222</v>
      </c>
      <c r="AS42" s="236">
        <f t="shared" si="2"/>
        <v>7.3711111111111105</v>
      </c>
      <c r="AT42" s="237">
        <f t="shared" si="2"/>
        <v>8.2044444444444444</v>
      </c>
      <c r="AU42" s="255">
        <f t="shared" si="2"/>
        <v>6.0588888888888883</v>
      </c>
      <c r="AV42" s="256">
        <f t="shared" si="2"/>
        <v>2.69</v>
      </c>
      <c r="AW42" s="256">
        <f t="shared" si="2"/>
        <v>4.4570555555555558</v>
      </c>
      <c r="AX42" s="256">
        <f t="shared" si="2"/>
        <v>4.4049444444444443</v>
      </c>
      <c r="AY42" s="262" t="s">
        <v>43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Y42"/>
  <sheetViews>
    <sheetView topLeftCell="F19" workbookViewId="0">
      <selection sqref="A1:AY42"/>
    </sheetView>
  </sheetViews>
  <sheetFormatPr baseColWidth="10" defaultRowHeight="13.2" x14ac:dyDescent="0.25"/>
  <cols>
    <col min="1" max="1" width="40.5546875" style="2" customWidth="1"/>
    <col min="2" max="2" width="9.88671875" style="382" customWidth="1"/>
    <col min="3" max="3" width="6.33203125" style="23" customWidth="1"/>
    <col min="4" max="5" width="6.33203125" style="24" customWidth="1"/>
    <col min="6" max="6" width="6.33203125" style="25" customWidth="1"/>
    <col min="7" max="7" width="6.33203125" style="46" customWidth="1"/>
    <col min="8" max="9" width="6.33203125" style="47" customWidth="1"/>
    <col min="10" max="10" width="6.33203125" style="48" customWidth="1"/>
    <col min="11" max="11" width="6.33203125" style="67" customWidth="1"/>
    <col min="12" max="13" width="6.33203125" style="68" customWidth="1"/>
    <col min="14" max="14" width="6.33203125" style="69" customWidth="1"/>
    <col min="15" max="15" width="6.33203125" style="88" customWidth="1"/>
    <col min="16" max="17" width="6.33203125" style="89" customWidth="1"/>
    <col min="18" max="18" width="6.33203125" style="90" customWidth="1"/>
    <col min="19" max="19" width="6.33203125" style="109" customWidth="1"/>
    <col min="20" max="21" width="6.33203125" style="110" customWidth="1"/>
    <col min="22" max="22" width="6.33203125" style="111" customWidth="1"/>
    <col min="23" max="23" width="6.33203125" style="130" customWidth="1"/>
    <col min="24" max="25" width="6.33203125" style="131" customWidth="1"/>
    <col min="26" max="26" width="6.33203125" style="132" customWidth="1"/>
    <col min="27" max="27" width="6.33203125" style="151" customWidth="1"/>
    <col min="28" max="29" width="6.33203125" style="152" customWidth="1"/>
    <col min="30" max="30" width="6.33203125" style="153" customWidth="1"/>
    <col min="31" max="31" width="6.33203125" style="172" customWidth="1"/>
    <col min="32" max="33" width="6.33203125" style="173" customWidth="1"/>
    <col min="34" max="34" width="6.33203125" style="174" customWidth="1"/>
    <col min="35" max="35" width="6.33203125" style="178" customWidth="1"/>
    <col min="36" max="37" width="6.33203125" style="194" customWidth="1"/>
    <col min="38" max="38" width="6.33203125" style="195" customWidth="1"/>
    <col min="39" max="39" width="6.33203125" style="214" customWidth="1"/>
    <col min="40" max="41" width="6.33203125" style="215" customWidth="1"/>
    <col min="42" max="42" width="6.33203125" style="216" customWidth="1"/>
    <col min="43" max="43" width="6.33203125" style="235" customWidth="1"/>
    <col min="44" max="45" width="6.33203125" style="236" customWidth="1"/>
    <col min="46" max="46" width="6.33203125" style="237" customWidth="1"/>
    <col min="47" max="47" width="6.33203125" style="255" customWidth="1"/>
    <col min="48" max="49" width="6.33203125" style="256" customWidth="1"/>
    <col min="50" max="50" width="6.33203125" style="257" customWidth="1"/>
    <col min="51" max="51" width="40.5546875" style="262" customWidth="1"/>
  </cols>
  <sheetData>
    <row r="1" spans="1:51" ht="13.8" thickTop="1" x14ac:dyDescent="0.25">
      <c r="A1" s="2" t="s">
        <v>57</v>
      </c>
      <c r="B1" s="378" t="s">
        <v>16</v>
      </c>
      <c r="C1" s="9"/>
      <c r="D1" s="10" t="s">
        <v>0</v>
      </c>
      <c r="E1" s="10"/>
      <c r="F1" s="11"/>
      <c r="G1" s="31"/>
      <c r="H1" s="32" t="s">
        <v>5</v>
      </c>
      <c r="I1" s="32"/>
      <c r="J1" s="33"/>
      <c r="K1" s="52"/>
      <c r="L1" s="53" t="s">
        <v>6</v>
      </c>
      <c r="M1" s="53"/>
      <c r="N1" s="54"/>
      <c r="O1" s="73"/>
      <c r="P1" s="74" t="s">
        <v>7</v>
      </c>
      <c r="Q1" s="74"/>
      <c r="R1" s="75"/>
      <c r="S1" s="94"/>
      <c r="T1" s="95" t="s">
        <v>8</v>
      </c>
      <c r="U1" s="95"/>
      <c r="V1" s="96"/>
      <c r="W1" s="115"/>
      <c r="X1" s="116" t="s">
        <v>9</v>
      </c>
      <c r="Y1" s="116"/>
      <c r="Z1" s="117"/>
      <c r="AA1" s="136"/>
      <c r="AB1" s="137" t="s">
        <v>10</v>
      </c>
      <c r="AC1" s="137"/>
      <c r="AD1" s="138"/>
      <c r="AE1" s="157"/>
      <c r="AF1" s="158" t="s">
        <v>11</v>
      </c>
      <c r="AG1" s="158"/>
      <c r="AH1" s="159"/>
      <c r="AI1" s="179"/>
      <c r="AJ1" s="180" t="s">
        <v>12</v>
      </c>
      <c r="AK1" s="180"/>
      <c r="AL1" s="181"/>
      <c r="AM1" s="199"/>
      <c r="AN1" s="200" t="s">
        <v>13</v>
      </c>
      <c r="AO1" s="200"/>
      <c r="AP1" s="201"/>
      <c r="AQ1" s="220"/>
      <c r="AR1" s="221" t="s">
        <v>14</v>
      </c>
      <c r="AS1" s="221"/>
      <c r="AT1" s="222"/>
      <c r="AU1" s="241"/>
      <c r="AV1" s="242" t="s">
        <v>15</v>
      </c>
      <c r="AW1" s="242"/>
      <c r="AX1" s="243"/>
      <c r="AY1" s="262" t="s">
        <v>57</v>
      </c>
    </row>
    <row r="2" spans="1:51" s="1" customFormat="1" ht="13.8" thickBot="1" x14ac:dyDescent="0.3">
      <c r="A2" s="3"/>
      <c r="B2" s="379"/>
      <c r="C2" s="12" t="s">
        <v>2</v>
      </c>
      <c r="D2" s="13" t="s">
        <v>3</v>
      </c>
      <c r="E2" s="13" t="s">
        <v>4</v>
      </c>
      <c r="F2" s="14" t="s">
        <v>1</v>
      </c>
      <c r="G2" s="34" t="s">
        <v>2</v>
      </c>
      <c r="H2" s="35" t="s">
        <v>3</v>
      </c>
      <c r="I2" s="35" t="s">
        <v>4</v>
      </c>
      <c r="J2" s="36" t="s">
        <v>1</v>
      </c>
      <c r="K2" s="55" t="s">
        <v>2</v>
      </c>
      <c r="L2" s="56" t="s">
        <v>3</v>
      </c>
      <c r="M2" s="56" t="s">
        <v>4</v>
      </c>
      <c r="N2" s="57" t="s">
        <v>1</v>
      </c>
      <c r="O2" s="76" t="s">
        <v>2</v>
      </c>
      <c r="P2" s="77" t="s">
        <v>3</v>
      </c>
      <c r="Q2" s="77" t="s">
        <v>4</v>
      </c>
      <c r="R2" s="78" t="s">
        <v>1</v>
      </c>
      <c r="S2" s="97" t="s">
        <v>2</v>
      </c>
      <c r="T2" s="98" t="s">
        <v>3</v>
      </c>
      <c r="U2" s="98" t="s">
        <v>4</v>
      </c>
      <c r="V2" s="99" t="s">
        <v>1</v>
      </c>
      <c r="W2" s="118" t="s">
        <v>2</v>
      </c>
      <c r="X2" s="119" t="s">
        <v>3</v>
      </c>
      <c r="Y2" s="119" t="s">
        <v>4</v>
      </c>
      <c r="Z2" s="120" t="s">
        <v>1</v>
      </c>
      <c r="AA2" s="139" t="s">
        <v>2</v>
      </c>
      <c r="AB2" s="140" t="s">
        <v>3</v>
      </c>
      <c r="AC2" s="140" t="s">
        <v>4</v>
      </c>
      <c r="AD2" s="141" t="s">
        <v>1</v>
      </c>
      <c r="AE2" s="160" t="s">
        <v>2</v>
      </c>
      <c r="AF2" s="161" t="s">
        <v>3</v>
      </c>
      <c r="AG2" s="161" t="s">
        <v>4</v>
      </c>
      <c r="AH2" s="162" t="s">
        <v>1</v>
      </c>
      <c r="AI2" s="182" t="s">
        <v>2</v>
      </c>
      <c r="AJ2" s="183" t="s">
        <v>3</v>
      </c>
      <c r="AK2" s="183" t="s">
        <v>4</v>
      </c>
      <c r="AL2" s="184" t="s">
        <v>1</v>
      </c>
      <c r="AM2" s="202" t="s">
        <v>2</v>
      </c>
      <c r="AN2" s="203" t="s">
        <v>3</v>
      </c>
      <c r="AO2" s="203" t="s">
        <v>4</v>
      </c>
      <c r="AP2" s="204" t="s">
        <v>1</v>
      </c>
      <c r="AQ2" s="223" t="s">
        <v>2</v>
      </c>
      <c r="AR2" s="224" t="s">
        <v>3</v>
      </c>
      <c r="AS2" s="224" t="s">
        <v>4</v>
      </c>
      <c r="AT2" s="225" t="s">
        <v>1</v>
      </c>
      <c r="AU2" s="244" t="s">
        <v>2</v>
      </c>
      <c r="AV2" s="245" t="s">
        <v>3</v>
      </c>
      <c r="AW2" s="245" t="s">
        <v>4</v>
      </c>
      <c r="AX2" s="246" t="s">
        <v>1</v>
      </c>
      <c r="AY2" s="374"/>
    </row>
    <row r="3" spans="1:51" s="7" customFormat="1" ht="13.8" thickTop="1" x14ac:dyDescent="0.25">
      <c r="A3" s="4" t="s">
        <v>17</v>
      </c>
      <c r="B3" s="371">
        <f>AVERAGE(F3,J3,N3,R3,V3,Z3,AD3,AH3,AL3,AP3,AT3,AX3)</f>
        <v>7.6591666666666676</v>
      </c>
      <c r="C3" s="20">
        <v>1.42</v>
      </c>
      <c r="D3" s="21">
        <v>5.0999999999999996</v>
      </c>
      <c r="E3" s="21">
        <v>-0.72699999999999998</v>
      </c>
      <c r="F3" s="22">
        <v>1.85</v>
      </c>
      <c r="G3" s="43">
        <v>4.04</v>
      </c>
      <c r="H3" s="44">
        <v>3.48</v>
      </c>
      <c r="I3" s="44">
        <v>4.17</v>
      </c>
      <c r="J3" s="45">
        <v>3.88</v>
      </c>
      <c r="K3" s="64">
        <v>0.14000000000000001</v>
      </c>
      <c r="L3" s="65">
        <v>4.75</v>
      </c>
      <c r="M3" s="65">
        <v>3.39</v>
      </c>
      <c r="N3" s="66">
        <v>2.78</v>
      </c>
      <c r="O3" s="85">
        <v>7.38</v>
      </c>
      <c r="P3" s="86">
        <v>5.05</v>
      </c>
      <c r="Q3" s="86">
        <v>8.4499999999999993</v>
      </c>
      <c r="R3" s="87">
        <v>6.96</v>
      </c>
      <c r="S3" s="106">
        <v>9.0299999999999994</v>
      </c>
      <c r="T3" s="107">
        <v>9.0399999999999991</v>
      </c>
      <c r="U3" s="107">
        <v>8.25</v>
      </c>
      <c r="V3" s="108">
        <v>8.76</v>
      </c>
      <c r="W3" s="127">
        <v>9.94</v>
      </c>
      <c r="X3" s="128">
        <v>10.9</v>
      </c>
      <c r="Y3" s="128">
        <v>13.8</v>
      </c>
      <c r="Z3" s="129">
        <v>11.5</v>
      </c>
      <c r="AA3" s="148">
        <v>10.1</v>
      </c>
      <c r="AB3" s="149">
        <v>11.8</v>
      </c>
      <c r="AC3" s="149">
        <v>12.6</v>
      </c>
      <c r="AD3" s="150">
        <v>11.5</v>
      </c>
      <c r="AE3" s="169">
        <v>12.8</v>
      </c>
      <c r="AF3" s="170">
        <v>13.5</v>
      </c>
      <c r="AG3" s="170">
        <v>12.7</v>
      </c>
      <c r="AH3" s="171">
        <v>13</v>
      </c>
      <c r="AI3" s="191">
        <v>14.1</v>
      </c>
      <c r="AJ3" s="192">
        <v>11.3</v>
      </c>
      <c r="AK3" s="192">
        <v>11.5</v>
      </c>
      <c r="AL3" s="193">
        <v>12.3</v>
      </c>
      <c r="AM3" s="211">
        <v>11.8</v>
      </c>
      <c r="AN3" s="212">
        <v>7.38</v>
      </c>
      <c r="AO3" s="212">
        <v>7.94</v>
      </c>
      <c r="AP3" s="213">
        <v>9</v>
      </c>
      <c r="AQ3" s="232">
        <v>10.1</v>
      </c>
      <c r="AR3" s="233">
        <v>3.67</v>
      </c>
      <c r="AS3" s="233">
        <v>4.22</v>
      </c>
      <c r="AT3" s="234">
        <v>6.01</v>
      </c>
      <c r="AU3" s="252">
        <v>4.42</v>
      </c>
      <c r="AV3" s="253">
        <v>2.4700000000000002</v>
      </c>
      <c r="AW3" s="253">
        <v>6.06</v>
      </c>
      <c r="AX3" s="254">
        <v>4.37</v>
      </c>
      <c r="AY3" s="261" t="s">
        <v>17</v>
      </c>
    </row>
    <row r="4" spans="1:51" x14ac:dyDescent="0.25">
      <c r="A4" s="5" t="s">
        <v>18</v>
      </c>
      <c r="B4" s="373">
        <f>AVERAGE(F4,J4,N4,R4,V4,Z4,AD4,AH4,AL4,AP4,AT4,AX4)</f>
        <v>6.9851999999999999</v>
      </c>
      <c r="C4" s="20">
        <v>0.52500000000000002</v>
      </c>
      <c r="D4" s="21">
        <v>2.9079999999999999</v>
      </c>
      <c r="E4" s="21">
        <v>1.7877000000000003</v>
      </c>
      <c r="F4" s="22">
        <v>1.7436</v>
      </c>
      <c r="G4" s="43">
        <v>2.4880000000000004</v>
      </c>
      <c r="H4" s="44">
        <v>1.2090000000000001</v>
      </c>
      <c r="I4" s="44">
        <v>2.0880000000000001</v>
      </c>
      <c r="J4" s="45">
        <v>1.8936999999999997</v>
      </c>
      <c r="K4" s="64">
        <v>1.7030000000000001</v>
      </c>
      <c r="L4" s="65">
        <v>3.6129999999999982</v>
      </c>
      <c r="M4" s="65">
        <v>4.157</v>
      </c>
      <c r="N4" s="66">
        <v>3.1920000000000002</v>
      </c>
      <c r="O4" s="85">
        <v>3.8889999999999993</v>
      </c>
      <c r="P4" s="86">
        <v>4.3449999999999998</v>
      </c>
      <c r="Q4" s="86">
        <v>6.7329999999999997</v>
      </c>
      <c r="R4" s="87">
        <v>4.9939999999999998</v>
      </c>
      <c r="S4" s="106">
        <v>6.9290000000000003</v>
      </c>
      <c r="T4" s="107">
        <v>8.4580000000000002</v>
      </c>
      <c r="U4" s="107">
        <v>9.379999999999999</v>
      </c>
      <c r="V4" s="108">
        <v>8.4009999999999998</v>
      </c>
      <c r="W4" s="127">
        <v>10.608000000000001</v>
      </c>
      <c r="X4" s="128">
        <v>11.416</v>
      </c>
      <c r="Y4" s="128">
        <v>12.116</v>
      </c>
      <c r="Z4" s="129">
        <v>11.398</v>
      </c>
      <c r="AA4" s="148">
        <v>13.241999999999999</v>
      </c>
      <c r="AB4" s="149">
        <v>13.222</v>
      </c>
      <c r="AC4" s="149">
        <v>13.960000000000003</v>
      </c>
      <c r="AD4" s="150">
        <v>13.48</v>
      </c>
      <c r="AE4" s="169">
        <v>13.508000000000001</v>
      </c>
      <c r="AF4" s="170">
        <v>13.75</v>
      </c>
      <c r="AG4" s="170">
        <v>12.778000000000002</v>
      </c>
      <c r="AH4" s="171">
        <v>13.337999999999999</v>
      </c>
      <c r="AI4" s="191">
        <v>12.200000000000001</v>
      </c>
      <c r="AJ4" s="192">
        <v>10.129000000000001</v>
      </c>
      <c r="AK4" s="192">
        <v>9.1339999999999968</v>
      </c>
      <c r="AL4" s="193">
        <v>10.391</v>
      </c>
      <c r="AM4" s="211">
        <v>10.421000000000001</v>
      </c>
      <c r="AN4" s="212">
        <v>7.867</v>
      </c>
      <c r="AO4" s="212">
        <v>7.7780000000000031</v>
      </c>
      <c r="AP4" s="213">
        <v>8.6549999999999994</v>
      </c>
      <c r="AQ4" s="232">
        <v>5.8760000000000003</v>
      </c>
      <c r="AR4" s="233">
        <v>4.9369999999999994</v>
      </c>
      <c r="AS4" s="233">
        <v>4.0190000000000001</v>
      </c>
      <c r="AT4" s="234">
        <v>4.9429999999999996</v>
      </c>
      <c r="AU4" s="252">
        <v>2.95</v>
      </c>
      <c r="AV4" s="253">
        <v>-0.41</v>
      </c>
      <c r="AW4" s="253">
        <v>1.6325000000000003</v>
      </c>
      <c r="AX4" s="254">
        <v>1.3931</v>
      </c>
      <c r="AY4" s="375" t="s">
        <v>18</v>
      </c>
    </row>
    <row r="5" spans="1:51" x14ac:dyDescent="0.25">
      <c r="A5" s="5" t="s">
        <v>38</v>
      </c>
      <c r="B5" s="378">
        <v>6.13</v>
      </c>
      <c r="C5" s="17">
        <v>-8.2100000000000009</v>
      </c>
      <c r="D5" s="18">
        <v>-2.25</v>
      </c>
      <c r="E5" s="18">
        <v>-2.38</v>
      </c>
      <c r="F5" s="19">
        <v>-1.98</v>
      </c>
      <c r="G5" s="40">
        <v>-0.87</v>
      </c>
      <c r="H5" s="41">
        <v>-3.11</v>
      </c>
      <c r="I5" s="41">
        <v>-4.54</v>
      </c>
      <c r="J5" s="42">
        <v>-0.8</v>
      </c>
      <c r="K5" s="61">
        <v>-2</v>
      </c>
      <c r="L5" s="62">
        <v>-1.32</v>
      </c>
      <c r="M5" s="62">
        <v>0.51</v>
      </c>
      <c r="N5" s="63">
        <v>2.02</v>
      </c>
      <c r="O5" s="82">
        <v>-0.54</v>
      </c>
      <c r="P5" s="83">
        <v>2.2000000000000002</v>
      </c>
      <c r="Q5" s="83">
        <v>4.5999999999999996</v>
      </c>
      <c r="R5" s="84">
        <v>3.61</v>
      </c>
      <c r="S5" s="103">
        <v>3.35</v>
      </c>
      <c r="T5" s="104">
        <v>3.83</v>
      </c>
      <c r="U5" s="104">
        <v>6.12</v>
      </c>
      <c r="V5" s="105">
        <v>5.4</v>
      </c>
      <c r="W5" s="124">
        <v>7.65</v>
      </c>
      <c r="X5" s="125">
        <v>8.4600000000000009</v>
      </c>
      <c r="Y5" s="125">
        <v>8.85</v>
      </c>
      <c r="Z5" s="126">
        <v>9.85</v>
      </c>
      <c r="AA5" s="145">
        <v>10.1</v>
      </c>
      <c r="AB5" s="146">
        <v>10.6</v>
      </c>
      <c r="AC5" s="146">
        <v>12.6</v>
      </c>
      <c r="AD5" s="147">
        <v>11.5</v>
      </c>
      <c r="AE5" s="166">
        <v>10.6</v>
      </c>
      <c r="AF5" s="167">
        <v>12.5</v>
      </c>
      <c r="AG5" s="167">
        <v>11.5</v>
      </c>
      <c r="AH5" s="168">
        <v>11.7</v>
      </c>
      <c r="AI5" s="188">
        <v>8.7899999999999991</v>
      </c>
      <c r="AJ5" s="189">
        <v>7.64</v>
      </c>
      <c r="AK5" s="189">
        <v>5.88</v>
      </c>
      <c r="AL5" s="190">
        <v>7.66</v>
      </c>
      <c r="AM5" s="208">
        <v>6.55</v>
      </c>
      <c r="AN5" s="209">
        <v>4.88</v>
      </c>
      <c r="AO5" s="209">
        <v>1.1200000000000001</v>
      </c>
      <c r="AP5" s="210">
        <v>4.42</v>
      </c>
      <c r="AQ5" s="229">
        <v>1.78</v>
      </c>
      <c r="AR5" s="230">
        <v>1.48</v>
      </c>
      <c r="AS5" s="230">
        <v>-0.89</v>
      </c>
      <c r="AT5" s="231">
        <v>3.45</v>
      </c>
      <c r="AU5" s="249">
        <v>-3.35</v>
      </c>
      <c r="AV5" s="250">
        <v>-3.98</v>
      </c>
      <c r="AW5" s="250">
        <v>-0.96399999999999997</v>
      </c>
      <c r="AX5" s="251">
        <v>-2.5</v>
      </c>
      <c r="AY5" s="375" t="s">
        <v>38</v>
      </c>
    </row>
    <row r="6" spans="1:51" x14ac:dyDescent="0.25">
      <c r="A6" s="5" t="s">
        <v>39</v>
      </c>
      <c r="B6" s="380">
        <v>2003</v>
      </c>
      <c r="C6" s="17">
        <v>2009</v>
      </c>
      <c r="D6" s="18">
        <v>2001</v>
      </c>
      <c r="E6" s="18">
        <v>2006</v>
      </c>
      <c r="F6" s="19">
        <v>2009</v>
      </c>
      <c r="G6" s="40">
        <v>2003</v>
      </c>
      <c r="H6" s="41">
        <v>2010</v>
      </c>
      <c r="I6" s="41">
        <v>2005</v>
      </c>
      <c r="J6" s="42">
        <v>2003</v>
      </c>
      <c r="K6" s="61">
        <v>2005</v>
      </c>
      <c r="L6" s="62">
        <v>2006</v>
      </c>
      <c r="M6" s="62">
        <v>2004</v>
      </c>
      <c r="N6" s="63">
        <v>2006</v>
      </c>
      <c r="O6" s="82">
        <v>2003</v>
      </c>
      <c r="P6" s="83">
        <v>2001</v>
      </c>
      <c r="Q6" s="83">
        <v>2001</v>
      </c>
      <c r="R6" s="84">
        <v>2003</v>
      </c>
      <c r="S6" s="103">
        <v>2004</v>
      </c>
      <c r="T6" s="104">
        <v>2010</v>
      </c>
      <c r="U6" s="104">
        <v>2004</v>
      </c>
      <c r="V6" s="105">
        <v>2010</v>
      </c>
      <c r="W6" s="124">
        <v>2001</v>
      </c>
      <c r="X6" s="125">
        <v>2008</v>
      </c>
      <c r="Y6" s="125">
        <v>2002</v>
      </c>
      <c r="Z6" s="126">
        <v>2001</v>
      </c>
      <c r="AA6" s="145">
        <v>2011</v>
      </c>
      <c r="AB6" s="146">
        <v>2002</v>
      </c>
      <c r="AC6" s="146">
        <v>2011</v>
      </c>
      <c r="AD6" s="147">
        <v>2011</v>
      </c>
      <c r="AE6" s="166">
        <v>2005</v>
      </c>
      <c r="AF6" s="167">
        <v>2005</v>
      </c>
      <c r="AG6" s="167">
        <v>2003</v>
      </c>
      <c r="AH6" s="168">
        <v>2005</v>
      </c>
      <c r="AI6" s="188">
        <v>2003</v>
      </c>
      <c r="AJ6" s="189">
        <v>2008</v>
      </c>
      <c r="AK6" s="189">
        <v>2003</v>
      </c>
      <c r="AL6" s="190">
        <v>2003</v>
      </c>
      <c r="AM6" s="208">
        <v>2002</v>
      </c>
      <c r="AN6" s="209">
        <v>2009</v>
      </c>
      <c r="AO6" s="209">
        <v>2003</v>
      </c>
      <c r="AP6" s="210">
        <v>2003</v>
      </c>
      <c r="AQ6" s="229">
        <v>2006</v>
      </c>
      <c r="AR6" s="230">
        <v>2007</v>
      </c>
      <c r="AS6" s="230">
        <v>2010</v>
      </c>
      <c r="AT6" s="231">
        <v>2005</v>
      </c>
      <c r="AU6" s="249">
        <v>2010</v>
      </c>
      <c r="AV6" s="250">
        <v>2009</v>
      </c>
      <c r="AW6" s="250">
        <v>2010</v>
      </c>
      <c r="AX6" s="251">
        <v>2010</v>
      </c>
      <c r="AY6" s="375" t="s">
        <v>39</v>
      </c>
    </row>
    <row r="7" spans="1:51" x14ac:dyDescent="0.25">
      <c r="A7" s="5" t="s">
        <v>40</v>
      </c>
      <c r="B7" s="378">
        <v>7.66</v>
      </c>
      <c r="C7" s="17">
        <v>7.79</v>
      </c>
      <c r="D7" s="18">
        <v>7.19</v>
      </c>
      <c r="E7" s="18">
        <v>8</v>
      </c>
      <c r="F7" s="19">
        <v>5.46</v>
      </c>
      <c r="G7" s="40">
        <v>7.16</v>
      </c>
      <c r="H7" s="41">
        <v>5.2</v>
      </c>
      <c r="I7" s="41">
        <v>6.49</v>
      </c>
      <c r="J7" s="42">
        <v>5.07</v>
      </c>
      <c r="K7" s="61">
        <v>5.08</v>
      </c>
      <c r="L7" s="62">
        <v>6.85</v>
      </c>
      <c r="M7" s="62">
        <v>7.75</v>
      </c>
      <c r="N7" s="63">
        <v>4.58</v>
      </c>
      <c r="O7" s="82">
        <v>7.5</v>
      </c>
      <c r="P7" s="83">
        <v>8.5399999999999991</v>
      </c>
      <c r="Q7" s="83">
        <v>8.4499999999999993</v>
      </c>
      <c r="R7" s="84">
        <v>6.96</v>
      </c>
      <c r="S7" s="103">
        <v>9.83</v>
      </c>
      <c r="T7" s="104">
        <v>10.3</v>
      </c>
      <c r="U7" s="104">
        <v>12.3</v>
      </c>
      <c r="V7" s="105">
        <v>10.5</v>
      </c>
      <c r="W7" s="124">
        <v>13</v>
      </c>
      <c r="X7" s="125">
        <v>13.4</v>
      </c>
      <c r="Y7" s="125">
        <v>14.9</v>
      </c>
      <c r="Z7" s="126">
        <v>13</v>
      </c>
      <c r="AA7" s="145">
        <v>15.4</v>
      </c>
      <c r="AB7" s="146">
        <v>14.8</v>
      </c>
      <c r="AC7" s="146">
        <v>16.2</v>
      </c>
      <c r="AD7" s="147">
        <v>15.3</v>
      </c>
      <c r="AE7" s="166">
        <v>16.5</v>
      </c>
      <c r="AF7" s="167">
        <v>16</v>
      </c>
      <c r="AG7" s="167">
        <v>13.9</v>
      </c>
      <c r="AH7" s="168">
        <v>14.1</v>
      </c>
      <c r="AI7" s="188">
        <v>15.6</v>
      </c>
      <c r="AJ7" s="189">
        <v>14.3</v>
      </c>
      <c r="AK7" s="189">
        <v>13.8</v>
      </c>
      <c r="AL7" s="190">
        <v>13.9</v>
      </c>
      <c r="AM7" s="208">
        <v>12.6</v>
      </c>
      <c r="AN7" s="209">
        <v>12.5</v>
      </c>
      <c r="AO7" s="209">
        <v>12.7</v>
      </c>
      <c r="AP7" s="210">
        <v>12</v>
      </c>
      <c r="AQ7" s="229">
        <v>8.58</v>
      </c>
      <c r="AR7" s="230">
        <v>8.6</v>
      </c>
      <c r="AS7" s="230">
        <v>8.34</v>
      </c>
      <c r="AT7" s="231">
        <v>7.61</v>
      </c>
      <c r="AU7" s="249">
        <v>7.2</v>
      </c>
      <c r="AV7" s="250">
        <v>2.4700000000000002</v>
      </c>
      <c r="AW7" s="250">
        <v>8.18</v>
      </c>
      <c r="AX7" s="251">
        <v>4.5</v>
      </c>
      <c r="AY7" s="375" t="s">
        <v>40</v>
      </c>
    </row>
    <row r="8" spans="1:51" x14ac:dyDescent="0.25">
      <c r="A8" s="5" t="s">
        <v>39</v>
      </c>
      <c r="B8" s="380">
        <v>2006</v>
      </c>
      <c r="C8" s="17">
        <v>2007</v>
      </c>
      <c r="D8" s="18">
        <v>2007</v>
      </c>
      <c r="E8" s="18">
        <v>2002</v>
      </c>
      <c r="F8" s="19">
        <v>2007</v>
      </c>
      <c r="G8" s="40">
        <v>2004</v>
      </c>
      <c r="H8" s="41">
        <v>2007</v>
      </c>
      <c r="I8" s="41">
        <v>2007</v>
      </c>
      <c r="J8" s="42">
        <v>2002</v>
      </c>
      <c r="K8" s="61">
        <v>2007</v>
      </c>
      <c r="L8" s="62">
        <v>2002</v>
      </c>
      <c r="M8" s="62">
        <v>2005</v>
      </c>
      <c r="N8" s="63">
        <v>2001</v>
      </c>
      <c r="O8" s="82">
        <v>2001</v>
      </c>
      <c r="P8" s="83">
        <v>2009</v>
      </c>
      <c r="Q8" s="83">
        <v>2011</v>
      </c>
      <c r="R8" s="84">
        <v>2011</v>
      </c>
      <c r="S8" s="103">
        <v>2007</v>
      </c>
      <c r="T8" s="104">
        <v>2007</v>
      </c>
      <c r="U8" s="104">
        <v>2008</v>
      </c>
      <c r="V8" s="105">
        <v>2008</v>
      </c>
      <c r="W8" s="124">
        <v>2003</v>
      </c>
      <c r="X8" s="125">
        <v>2007</v>
      </c>
      <c r="Y8" s="125">
        <v>2005</v>
      </c>
      <c r="Z8" s="126">
        <v>2007</v>
      </c>
      <c r="AA8" s="145">
        <v>2006</v>
      </c>
      <c r="AB8" s="146">
        <v>2005</v>
      </c>
      <c r="AC8" s="146">
        <v>2006</v>
      </c>
      <c r="AD8" s="147">
        <v>2006</v>
      </c>
      <c r="AE8" s="166">
        <v>2004</v>
      </c>
      <c r="AF8" s="167">
        <v>2004</v>
      </c>
      <c r="AG8" s="167">
        <v>2008</v>
      </c>
      <c r="AH8" s="168">
        <v>2001</v>
      </c>
      <c r="AI8" s="188">
        <v>2005</v>
      </c>
      <c r="AJ8" s="189">
        <v>2006</v>
      </c>
      <c r="AK8" s="189">
        <v>2006</v>
      </c>
      <c r="AL8" s="190">
        <v>2006</v>
      </c>
      <c r="AM8" s="208">
        <v>2001</v>
      </c>
      <c r="AN8" s="209">
        <v>2001</v>
      </c>
      <c r="AO8" s="209">
        <v>2005</v>
      </c>
      <c r="AP8" s="210">
        <v>2001</v>
      </c>
      <c r="AQ8" s="229">
        <v>2005</v>
      </c>
      <c r="AR8" s="230">
        <v>2009</v>
      </c>
      <c r="AS8" s="230">
        <v>2009</v>
      </c>
      <c r="AT8" s="231">
        <v>2009</v>
      </c>
      <c r="AU8" s="249">
        <v>2007</v>
      </c>
      <c r="AV8" s="250">
        <v>2011</v>
      </c>
      <c r="AW8" s="250">
        <v>2002</v>
      </c>
      <c r="AX8" s="251">
        <v>2002</v>
      </c>
      <c r="AY8" s="375" t="s">
        <v>39</v>
      </c>
    </row>
    <row r="9" spans="1:51" s="8" customFormat="1" x14ac:dyDescent="0.25">
      <c r="A9" s="2" t="s">
        <v>19</v>
      </c>
      <c r="B9" s="381"/>
      <c r="C9" s="20">
        <v>-1.9</v>
      </c>
      <c r="D9" s="21">
        <v>-1.4</v>
      </c>
      <c r="E9" s="21">
        <v>-5</v>
      </c>
      <c r="F9" s="22">
        <v>-5</v>
      </c>
      <c r="G9" s="43">
        <v>-3.1</v>
      </c>
      <c r="H9" s="44">
        <v>-2.2999999999999998</v>
      </c>
      <c r="I9" s="44">
        <v>-0.2</v>
      </c>
      <c r="J9" s="45">
        <v>-3.1</v>
      </c>
      <c r="K9" s="64">
        <v>-3.3</v>
      </c>
      <c r="L9" s="65">
        <v>-1.8</v>
      </c>
      <c r="M9" s="65">
        <v>-1.7</v>
      </c>
      <c r="N9" s="66">
        <v>-3.3</v>
      </c>
      <c r="O9" s="85">
        <v>3.8</v>
      </c>
      <c r="P9" s="86">
        <v>0.6</v>
      </c>
      <c r="Q9" s="86">
        <v>7</v>
      </c>
      <c r="R9" s="87">
        <v>0.6</v>
      </c>
      <c r="S9" s="106">
        <v>1.4</v>
      </c>
      <c r="T9" s="107">
        <v>4</v>
      </c>
      <c r="U9" s="107">
        <v>3</v>
      </c>
      <c r="V9" s="108">
        <v>1.4</v>
      </c>
      <c r="W9" s="127">
        <v>3.6</v>
      </c>
      <c r="X9" s="128">
        <v>4.5999999999999996</v>
      </c>
      <c r="Y9" s="128">
        <v>9.6</v>
      </c>
      <c r="Z9" s="129">
        <v>3.6</v>
      </c>
      <c r="AA9" s="148">
        <v>5.0999999999999996</v>
      </c>
      <c r="AB9" s="149">
        <v>8.5</v>
      </c>
      <c r="AC9" s="149">
        <v>6.4</v>
      </c>
      <c r="AD9" s="150">
        <v>5.0999999999999996</v>
      </c>
      <c r="AE9" s="169">
        <v>9.1999999999999993</v>
      </c>
      <c r="AF9" s="170">
        <v>9.1</v>
      </c>
      <c r="AG9" s="170">
        <v>5.7</v>
      </c>
      <c r="AH9" s="171">
        <v>5.7</v>
      </c>
      <c r="AI9" s="191">
        <v>11.8</v>
      </c>
      <c r="AJ9" s="192">
        <v>6</v>
      </c>
      <c r="AK9" s="192">
        <v>6.9</v>
      </c>
      <c r="AL9" s="193">
        <v>6</v>
      </c>
      <c r="AM9" s="211">
        <v>7.3</v>
      </c>
      <c r="AN9" s="212">
        <v>-0.2</v>
      </c>
      <c r="AO9" s="212">
        <v>1.2</v>
      </c>
      <c r="AP9" s="213">
        <v>-0.2</v>
      </c>
      <c r="AQ9" s="232">
        <v>7.3</v>
      </c>
      <c r="AR9" s="233">
        <v>-0.6</v>
      </c>
      <c r="AS9" s="233">
        <v>-0.4</v>
      </c>
      <c r="AT9" s="234">
        <v>-0.6</v>
      </c>
      <c r="AU9" s="252">
        <v>-1.4</v>
      </c>
      <c r="AV9" s="253">
        <v>-3.9</v>
      </c>
      <c r="AW9" s="253">
        <v>2</v>
      </c>
      <c r="AX9" s="254">
        <v>-3.9</v>
      </c>
      <c r="AY9" s="262" t="s">
        <v>19</v>
      </c>
    </row>
    <row r="10" spans="1:51" x14ac:dyDescent="0.25">
      <c r="A10" s="2" t="s">
        <v>20</v>
      </c>
      <c r="B10" s="382">
        <v>-15.7</v>
      </c>
      <c r="C10" s="23">
        <v>-15.7</v>
      </c>
      <c r="D10" s="24">
        <v>-8.1</v>
      </c>
      <c r="E10" s="24">
        <v>-8</v>
      </c>
      <c r="F10" s="25">
        <v>-15.7</v>
      </c>
      <c r="G10" s="46">
        <v>-5.8</v>
      </c>
      <c r="H10" s="47">
        <v>-9</v>
      </c>
      <c r="I10" s="47">
        <v>-11</v>
      </c>
      <c r="J10" s="48">
        <v>-11</v>
      </c>
      <c r="K10" s="67">
        <v>-11.9</v>
      </c>
      <c r="L10" s="68">
        <v>-2.9</v>
      </c>
      <c r="M10" s="68">
        <v>-3.8</v>
      </c>
      <c r="N10" s="69">
        <v>-11.9</v>
      </c>
      <c r="O10" s="88">
        <v>-5.4</v>
      </c>
      <c r="P10" s="89">
        <v>-4.4000000000000004</v>
      </c>
      <c r="Q10" s="89">
        <v>-1.5</v>
      </c>
      <c r="R10" s="90">
        <v>-5.4</v>
      </c>
      <c r="S10" s="109">
        <v>-0.2</v>
      </c>
      <c r="T10" s="110">
        <v>-0.2</v>
      </c>
      <c r="U10" s="110">
        <v>1.8</v>
      </c>
      <c r="V10" s="111">
        <v>-0.2</v>
      </c>
      <c r="W10" s="130">
        <v>3.1</v>
      </c>
      <c r="X10" s="131">
        <v>4</v>
      </c>
      <c r="Y10" s="131">
        <v>5.5</v>
      </c>
      <c r="Z10" s="132">
        <v>3.1</v>
      </c>
      <c r="AA10" s="151">
        <v>5.0999999999999996</v>
      </c>
      <c r="AB10" s="152">
        <v>7.8</v>
      </c>
      <c r="AC10" s="152">
        <v>6.4</v>
      </c>
      <c r="AD10" s="153">
        <v>5.0999999999999996</v>
      </c>
      <c r="AE10" s="172">
        <v>6.9</v>
      </c>
      <c r="AF10" s="173">
        <v>6.8</v>
      </c>
      <c r="AG10" s="173">
        <v>5.7</v>
      </c>
      <c r="AH10" s="174">
        <v>5.7</v>
      </c>
      <c r="AI10" s="178">
        <v>4.9000000000000004</v>
      </c>
      <c r="AJ10" s="194">
        <v>2.1</v>
      </c>
      <c r="AK10" s="194">
        <v>1</v>
      </c>
      <c r="AL10" s="195">
        <v>1</v>
      </c>
      <c r="AM10" s="214">
        <v>0.5</v>
      </c>
      <c r="AN10" s="215">
        <v>-2</v>
      </c>
      <c r="AO10" s="215">
        <v>-5.5</v>
      </c>
      <c r="AP10" s="216">
        <v>-5.5</v>
      </c>
      <c r="AQ10" s="235">
        <v>-1</v>
      </c>
      <c r="AR10" s="236">
        <v>-3.8</v>
      </c>
      <c r="AS10" s="236">
        <v>-6</v>
      </c>
      <c r="AT10" s="237">
        <v>-6</v>
      </c>
      <c r="AU10" s="255">
        <v>-8.4</v>
      </c>
      <c r="AV10" s="256">
        <v>-10.6</v>
      </c>
      <c r="AW10" s="256">
        <v>-6.6</v>
      </c>
      <c r="AX10" s="257">
        <v>-10.6</v>
      </c>
      <c r="AY10" s="262" t="s">
        <v>20</v>
      </c>
    </row>
    <row r="11" spans="1:51" x14ac:dyDescent="0.25">
      <c r="A11" s="2" t="s">
        <v>39</v>
      </c>
      <c r="B11" s="383">
        <v>2009</v>
      </c>
      <c r="C11" s="23">
        <v>2009</v>
      </c>
      <c r="D11" s="24">
        <v>2009</v>
      </c>
      <c r="E11" s="24">
        <v>2006</v>
      </c>
      <c r="F11" s="25">
        <v>2009</v>
      </c>
      <c r="G11" s="46">
        <v>2009</v>
      </c>
      <c r="H11" s="47">
        <v>2010</v>
      </c>
      <c r="I11" s="47">
        <v>2005</v>
      </c>
      <c r="J11" s="48">
        <v>2005</v>
      </c>
      <c r="K11" s="67">
        <v>2005</v>
      </c>
      <c r="L11" s="68">
        <v>2003</v>
      </c>
      <c r="M11" s="68">
        <v>2004</v>
      </c>
      <c r="N11" s="69">
        <v>2005</v>
      </c>
      <c r="O11" s="88">
        <v>2003</v>
      </c>
      <c r="P11" s="89">
        <v>2003</v>
      </c>
      <c r="Q11" s="89">
        <v>2001</v>
      </c>
      <c r="R11" s="90">
        <v>2003</v>
      </c>
      <c r="S11" s="109">
        <v>2010</v>
      </c>
      <c r="T11" s="110">
        <v>2005</v>
      </c>
      <c r="U11" s="110">
        <v>2004</v>
      </c>
      <c r="V11" s="111">
        <v>2010</v>
      </c>
      <c r="W11" s="130">
        <v>2006</v>
      </c>
      <c r="X11" s="131">
        <v>2001</v>
      </c>
      <c r="Y11" s="131">
        <v>2002</v>
      </c>
      <c r="Z11" s="132">
        <v>2006</v>
      </c>
      <c r="AA11" s="151">
        <v>2011</v>
      </c>
      <c r="AB11" s="152">
        <v>2010</v>
      </c>
      <c r="AC11" s="152">
        <v>2011</v>
      </c>
      <c r="AD11" s="153">
        <v>2011</v>
      </c>
      <c r="AE11" s="172">
        <v>2005</v>
      </c>
      <c r="AF11" s="173">
        <v>2005</v>
      </c>
      <c r="AG11" s="173">
        <v>2011</v>
      </c>
      <c r="AH11" s="174">
        <v>2011</v>
      </c>
      <c r="AI11" s="178">
        <v>2007</v>
      </c>
      <c r="AJ11" s="194">
        <v>2008</v>
      </c>
      <c r="AK11" s="194">
        <v>2003</v>
      </c>
      <c r="AL11" s="195">
        <v>2003</v>
      </c>
      <c r="AM11" s="214">
        <v>2002</v>
      </c>
      <c r="AN11" s="215">
        <v>2003</v>
      </c>
      <c r="AO11" s="215">
        <v>2003</v>
      </c>
      <c r="AP11" s="216">
        <v>2003</v>
      </c>
      <c r="AQ11" s="235">
        <v>2009</v>
      </c>
      <c r="AR11" s="236">
        <v>2005</v>
      </c>
      <c r="AS11" s="236">
        <v>2010</v>
      </c>
      <c r="AT11" s="237">
        <v>2010</v>
      </c>
      <c r="AU11" s="255">
        <v>2010</v>
      </c>
      <c r="AV11" s="256">
        <v>2010</v>
      </c>
      <c r="AW11" s="256">
        <v>2005</v>
      </c>
      <c r="AX11" s="257">
        <v>2010</v>
      </c>
      <c r="AY11" s="262" t="s">
        <v>39</v>
      </c>
    </row>
    <row r="12" spans="1:51" s="8" customFormat="1" x14ac:dyDescent="0.25">
      <c r="A12" s="2" t="s">
        <v>44</v>
      </c>
      <c r="B12" s="381"/>
      <c r="C12" s="20">
        <v>8.6</v>
      </c>
      <c r="D12" s="21">
        <v>11.7</v>
      </c>
      <c r="E12" s="21">
        <v>5</v>
      </c>
      <c r="F12" s="22">
        <v>11.7</v>
      </c>
      <c r="G12" s="43">
        <v>10.7</v>
      </c>
      <c r="H12" s="44">
        <v>10.7</v>
      </c>
      <c r="I12" s="44">
        <v>9</v>
      </c>
      <c r="J12" s="45">
        <v>10.7</v>
      </c>
      <c r="K12" s="64">
        <v>4.8</v>
      </c>
      <c r="L12" s="65">
        <v>8.4</v>
      </c>
      <c r="M12" s="65">
        <v>10.7</v>
      </c>
      <c r="N12" s="66">
        <v>10.7</v>
      </c>
      <c r="O12" s="85">
        <v>12.9</v>
      </c>
      <c r="P12" s="86">
        <v>10.1</v>
      </c>
      <c r="Q12" s="86">
        <v>10.5</v>
      </c>
      <c r="R12" s="87">
        <v>12.9</v>
      </c>
      <c r="S12" s="106">
        <v>17.5</v>
      </c>
      <c r="T12" s="107">
        <v>12.1</v>
      </c>
      <c r="U12" s="107">
        <v>12.3</v>
      </c>
      <c r="V12" s="108">
        <v>17.5</v>
      </c>
      <c r="W12" s="127">
        <v>15</v>
      </c>
      <c r="X12" s="128">
        <v>15.4</v>
      </c>
      <c r="Y12" s="128">
        <v>18.100000000000001</v>
      </c>
      <c r="Z12" s="129">
        <v>18.100000000000001</v>
      </c>
      <c r="AA12" s="148">
        <v>13.9</v>
      </c>
      <c r="AB12" s="149">
        <v>14.3</v>
      </c>
      <c r="AC12" s="149">
        <v>15</v>
      </c>
      <c r="AD12" s="150">
        <v>14.3</v>
      </c>
      <c r="AE12" s="169">
        <v>17.5</v>
      </c>
      <c r="AF12" s="170">
        <v>16.2</v>
      </c>
      <c r="AG12" s="170">
        <v>18.600000000000001</v>
      </c>
      <c r="AH12" s="171">
        <v>18.600000000000001</v>
      </c>
      <c r="AI12" s="191">
        <v>17.399999999999999</v>
      </c>
      <c r="AJ12" s="192">
        <v>15.8</v>
      </c>
      <c r="AK12" s="192">
        <v>14.7</v>
      </c>
      <c r="AL12" s="193">
        <v>17.399999999999999</v>
      </c>
      <c r="AM12" s="211">
        <v>15.6</v>
      </c>
      <c r="AN12" s="212">
        <v>15.1</v>
      </c>
      <c r="AO12" s="212">
        <v>13.1</v>
      </c>
      <c r="AP12" s="213">
        <v>15.6</v>
      </c>
      <c r="AQ12" s="232">
        <v>13.4</v>
      </c>
      <c r="AR12" s="233">
        <v>8</v>
      </c>
      <c r="AS12" s="233">
        <v>8.1999999999999993</v>
      </c>
      <c r="AT12" s="234">
        <v>13.4</v>
      </c>
      <c r="AU12" s="252">
        <v>9.3000000000000007</v>
      </c>
      <c r="AV12" s="253">
        <v>6.7</v>
      </c>
      <c r="AW12" s="253">
        <v>11</v>
      </c>
      <c r="AX12" s="254">
        <v>11</v>
      </c>
      <c r="AY12" s="262" t="s">
        <v>44</v>
      </c>
    </row>
    <row r="13" spans="1:51" x14ac:dyDescent="0.25">
      <c r="A13" s="2" t="s">
        <v>45</v>
      </c>
      <c r="B13" s="382">
        <v>20.5</v>
      </c>
      <c r="C13" s="23">
        <v>11</v>
      </c>
      <c r="D13" s="24">
        <v>12.5</v>
      </c>
      <c r="E13" s="24">
        <v>14</v>
      </c>
      <c r="F13" s="25">
        <v>14</v>
      </c>
      <c r="G13" s="46">
        <v>12.5</v>
      </c>
      <c r="H13" s="47">
        <v>11.5</v>
      </c>
      <c r="I13" s="47">
        <v>11</v>
      </c>
      <c r="J13" s="48">
        <v>12.5</v>
      </c>
      <c r="K13" s="67">
        <v>10</v>
      </c>
      <c r="L13" s="68">
        <v>13</v>
      </c>
      <c r="M13" s="68">
        <v>13.2</v>
      </c>
      <c r="N13" s="69">
        <v>13.2</v>
      </c>
      <c r="O13" s="88">
        <v>12.9</v>
      </c>
      <c r="P13" s="89">
        <v>13.3</v>
      </c>
      <c r="Q13" s="89">
        <v>13.4</v>
      </c>
      <c r="R13" s="90">
        <v>13.4</v>
      </c>
      <c r="S13" s="109">
        <v>17.5</v>
      </c>
      <c r="T13" s="110">
        <v>14.1</v>
      </c>
      <c r="U13" s="110">
        <v>16.5</v>
      </c>
      <c r="V13" s="111">
        <v>17.5</v>
      </c>
      <c r="W13" s="130">
        <v>16.5</v>
      </c>
      <c r="X13" s="131">
        <v>17.3</v>
      </c>
      <c r="Y13" s="131">
        <v>19</v>
      </c>
      <c r="Z13" s="132">
        <v>19</v>
      </c>
      <c r="AA13" s="151">
        <v>19</v>
      </c>
      <c r="AB13" s="152">
        <v>19.100000000000001</v>
      </c>
      <c r="AC13" s="152">
        <v>20</v>
      </c>
      <c r="AD13" s="153">
        <v>20</v>
      </c>
      <c r="AE13" s="172">
        <v>20.5</v>
      </c>
      <c r="AF13" s="173">
        <v>18.899999999999999</v>
      </c>
      <c r="AG13" s="173">
        <v>19.100000000000001</v>
      </c>
      <c r="AH13" s="174">
        <v>20.5</v>
      </c>
      <c r="AI13" s="178">
        <v>18.899999999999999</v>
      </c>
      <c r="AJ13" s="194">
        <v>18.899999999999999</v>
      </c>
      <c r="AK13" s="194">
        <v>16.600000000000001</v>
      </c>
      <c r="AL13" s="195">
        <v>18.899999999999999</v>
      </c>
      <c r="AM13" s="214">
        <v>17.899999999999999</v>
      </c>
      <c r="AN13" s="215">
        <v>16.5</v>
      </c>
      <c r="AO13" s="215">
        <v>16.5</v>
      </c>
      <c r="AP13" s="216">
        <v>17.899999999999999</v>
      </c>
      <c r="AQ13" s="235">
        <v>14.6</v>
      </c>
      <c r="AR13" s="236">
        <v>13.6</v>
      </c>
      <c r="AS13" s="236">
        <v>12.3</v>
      </c>
      <c r="AT13" s="237">
        <v>14.6</v>
      </c>
      <c r="AU13" s="255">
        <v>12</v>
      </c>
      <c r="AV13" s="256">
        <v>10.199999999999999</v>
      </c>
      <c r="AW13" s="256">
        <v>11</v>
      </c>
      <c r="AX13" s="257">
        <v>12</v>
      </c>
      <c r="AY13" s="262" t="s">
        <v>45</v>
      </c>
    </row>
    <row r="14" spans="1:51" x14ac:dyDescent="0.25">
      <c r="A14" s="2" t="s">
        <v>39</v>
      </c>
      <c r="B14" s="383">
        <v>2004</v>
      </c>
      <c r="C14" s="23">
        <v>2007</v>
      </c>
      <c r="D14" s="24">
        <v>2008</v>
      </c>
      <c r="E14" s="24">
        <v>2002</v>
      </c>
      <c r="F14" s="25">
        <v>2002</v>
      </c>
      <c r="G14" s="46">
        <v>2004</v>
      </c>
      <c r="H14" s="47">
        <v>2002</v>
      </c>
      <c r="I14" s="47">
        <v>2002</v>
      </c>
      <c r="J14" s="48">
        <v>2004</v>
      </c>
      <c r="K14" s="67">
        <v>2002</v>
      </c>
      <c r="L14" s="68">
        <v>2010</v>
      </c>
      <c r="M14" s="68">
        <v>2005</v>
      </c>
      <c r="N14" s="69">
        <v>2006</v>
      </c>
      <c r="O14" s="88">
        <v>2011</v>
      </c>
      <c r="P14" s="89">
        <v>2003</v>
      </c>
      <c r="Q14" s="89">
        <v>2005</v>
      </c>
      <c r="R14" s="90">
        <v>2005</v>
      </c>
      <c r="S14" s="109">
        <v>2011</v>
      </c>
      <c r="T14" s="110">
        <v>2008</v>
      </c>
      <c r="U14" s="110">
        <v>2008</v>
      </c>
      <c r="V14" s="111">
        <v>2011</v>
      </c>
      <c r="W14" s="130">
        <v>2003</v>
      </c>
      <c r="X14" s="131">
        <v>2005</v>
      </c>
      <c r="Y14" s="131">
        <v>2001</v>
      </c>
      <c r="Z14" s="132">
        <v>2001</v>
      </c>
      <c r="AA14" s="151">
        <v>2001</v>
      </c>
      <c r="AB14" s="152">
        <v>2006</v>
      </c>
      <c r="AC14" s="152">
        <v>2001</v>
      </c>
      <c r="AD14" s="153">
        <v>2001</v>
      </c>
      <c r="AE14" s="172">
        <v>2004</v>
      </c>
      <c r="AF14" s="173">
        <v>2003</v>
      </c>
      <c r="AG14" s="173">
        <v>2009</v>
      </c>
      <c r="AH14" s="174">
        <v>2004</v>
      </c>
      <c r="AI14" s="178">
        <v>2006</v>
      </c>
      <c r="AJ14" s="194">
        <v>2006</v>
      </c>
      <c r="AK14" s="194">
        <v>2006</v>
      </c>
      <c r="AL14" s="195">
        <v>2006</v>
      </c>
      <c r="AM14" s="214">
        <v>2009</v>
      </c>
      <c r="AN14" s="215">
        <v>2001</v>
      </c>
      <c r="AO14" s="215">
        <v>2001</v>
      </c>
      <c r="AP14" s="216">
        <v>2009</v>
      </c>
      <c r="AQ14" s="235">
        <v>2010</v>
      </c>
      <c r="AR14" s="236">
        <v>2006</v>
      </c>
      <c r="AS14" s="236">
        <v>2009</v>
      </c>
      <c r="AT14" s="237">
        <v>2010</v>
      </c>
      <c r="AU14" s="255">
        <v>2001</v>
      </c>
      <c r="AV14" s="256">
        <v>2003</v>
      </c>
      <c r="AW14" s="256">
        <v>2011</v>
      </c>
      <c r="AX14" s="257">
        <v>2001</v>
      </c>
      <c r="AY14" s="262" t="s">
        <v>39</v>
      </c>
    </row>
    <row r="15" spans="1:51" s="8" customFormat="1" x14ac:dyDescent="0.25">
      <c r="A15" s="2" t="s">
        <v>21</v>
      </c>
      <c r="B15" s="381">
        <f t="shared" ref="B15:B20" si="0">SUM(F15,J15,N15,R15,V15,Z15,AD15,AH15,AL15,AP15,AT15,AX15)</f>
        <v>27</v>
      </c>
      <c r="C15" s="20">
        <v>4</v>
      </c>
      <c r="D15" s="21">
        <v>2</v>
      </c>
      <c r="E15" s="21">
        <v>8</v>
      </c>
      <c r="F15" s="22">
        <v>14</v>
      </c>
      <c r="G15" s="43">
        <v>1</v>
      </c>
      <c r="H15" s="44">
        <v>2</v>
      </c>
      <c r="I15" s="44">
        <v>1</v>
      </c>
      <c r="J15" s="45">
        <v>4</v>
      </c>
      <c r="K15" s="64">
        <v>5</v>
      </c>
      <c r="L15" s="65">
        <v>1</v>
      </c>
      <c r="M15" s="65">
        <v>2</v>
      </c>
      <c r="N15" s="66">
        <v>8</v>
      </c>
      <c r="O15" s="85">
        <v>0</v>
      </c>
      <c r="P15" s="86">
        <v>0</v>
      </c>
      <c r="Q15" s="86">
        <v>0</v>
      </c>
      <c r="R15" s="87">
        <v>0</v>
      </c>
      <c r="S15" s="106">
        <v>0</v>
      </c>
      <c r="T15" s="107">
        <v>0</v>
      </c>
      <c r="U15" s="107">
        <v>0</v>
      </c>
      <c r="V15" s="108">
        <v>0</v>
      </c>
      <c r="W15" s="127">
        <v>0</v>
      </c>
      <c r="X15" s="128">
        <v>0</v>
      </c>
      <c r="Y15" s="128">
        <v>0</v>
      </c>
      <c r="Z15" s="129">
        <v>0</v>
      </c>
      <c r="AA15" s="148">
        <v>0</v>
      </c>
      <c r="AB15" s="149">
        <v>0</v>
      </c>
      <c r="AC15" s="149">
        <v>0</v>
      </c>
      <c r="AD15" s="150">
        <v>0</v>
      </c>
      <c r="AE15" s="169">
        <v>0</v>
      </c>
      <c r="AF15" s="170">
        <v>0</v>
      </c>
      <c r="AG15" s="170">
        <v>0</v>
      </c>
      <c r="AH15" s="171">
        <v>0</v>
      </c>
      <c r="AI15" s="191">
        <v>0</v>
      </c>
      <c r="AJ15" s="192">
        <v>0</v>
      </c>
      <c r="AK15" s="192">
        <v>0</v>
      </c>
      <c r="AL15" s="193">
        <v>0</v>
      </c>
      <c r="AM15" s="211">
        <v>0</v>
      </c>
      <c r="AN15" s="212">
        <v>1</v>
      </c>
      <c r="AO15" s="212">
        <v>0</v>
      </c>
      <c r="AP15" s="213">
        <v>1</v>
      </c>
      <c r="AQ15" s="232">
        <v>0</v>
      </c>
      <c r="AR15" s="233">
        <v>1</v>
      </c>
      <c r="AS15" s="233">
        <v>0</v>
      </c>
      <c r="AT15" s="234">
        <v>0</v>
      </c>
      <c r="AU15" s="252">
        <v>1</v>
      </c>
      <c r="AV15" s="253">
        <v>2</v>
      </c>
      <c r="AW15" s="253">
        <v>0</v>
      </c>
      <c r="AX15" s="254">
        <v>0</v>
      </c>
      <c r="AY15" s="262" t="s">
        <v>21</v>
      </c>
    </row>
    <row r="16" spans="1:51" x14ac:dyDescent="0.25">
      <c r="A16" s="2" t="s">
        <v>22</v>
      </c>
      <c r="B16" s="384">
        <f t="shared" si="0"/>
        <v>52.6</v>
      </c>
      <c r="C16" s="335">
        <v>4.5000000000000027</v>
      </c>
      <c r="D16" s="336">
        <v>2.5</v>
      </c>
      <c r="E16" s="336">
        <v>4.2</v>
      </c>
      <c r="F16" s="337">
        <v>11.2</v>
      </c>
      <c r="G16" s="338">
        <v>3.5</v>
      </c>
      <c r="H16" s="339">
        <v>4.7</v>
      </c>
      <c r="I16" s="339">
        <v>2.6</v>
      </c>
      <c r="J16" s="340">
        <v>11</v>
      </c>
      <c r="K16" s="341">
        <v>3.9</v>
      </c>
      <c r="L16" s="342">
        <v>1.9</v>
      </c>
      <c r="M16" s="342">
        <v>2.1</v>
      </c>
      <c r="N16" s="343">
        <v>7.9</v>
      </c>
      <c r="O16" s="344">
        <v>1.6</v>
      </c>
      <c r="P16" s="345">
        <v>1.1000000000000001</v>
      </c>
      <c r="Q16" s="345">
        <v>0.4</v>
      </c>
      <c r="R16" s="346">
        <v>3.1</v>
      </c>
      <c r="S16" s="347">
        <v>0.1</v>
      </c>
      <c r="T16" s="348">
        <v>0.2</v>
      </c>
      <c r="U16" s="348">
        <v>0</v>
      </c>
      <c r="V16" s="349">
        <v>0.3</v>
      </c>
      <c r="W16" s="350">
        <v>0</v>
      </c>
      <c r="X16" s="351">
        <v>0</v>
      </c>
      <c r="Y16" s="351">
        <v>0</v>
      </c>
      <c r="Z16" s="352">
        <v>0</v>
      </c>
      <c r="AA16" s="353">
        <v>0</v>
      </c>
      <c r="AB16" s="354">
        <v>0</v>
      </c>
      <c r="AC16" s="354">
        <v>0</v>
      </c>
      <c r="AD16" s="355">
        <v>0</v>
      </c>
      <c r="AE16" s="356">
        <v>0</v>
      </c>
      <c r="AF16" s="357">
        <v>0</v>
      </c>
      <c r="AG16" s="357">
        <v>0</v>
      </c>
      <c r="AH16" s="358">
        <v>0</v>
      </c>
      <c r="AI16" s="359">
        <v>0</v>
      </c>
      <c r="AJ16" s="360">
        <v>0</v>
      </c>
      <c r="AK16" s="360">
        <v>0</v>
      </c>
      <c r="AL16" s="361">
        <v>0</v>
      </c>
      <c r="AM16" s="362">
        <v>0</v>
      </c>
      <c r="AN16" s="363">
        <v>0.4</v>
      </c>
      <c r="AO16" s="363">
        <v>1.1000000000000001</v>
      </c>
      <c r="AP16" s="364">
        <v>1.5</v>
      </c>
      <c r="AQ16" s="365">
        <v>0.4</v>
      </c>
      <c r="AR16" s="366">
        <v>1.7</v>
      </c>
      <c r="AS16" s="366">
        <v>2</v>
      </c>
      <c r="AT16" s="367">
        <v>4.0999999999999996</v>
      </c>
      <c r="AU16" s="368">
        <v>2.7</v>
      </c>
      <c r="AV16" s="369">
        <v>6.1</v>
      </c>
      <c r="AW16" s="369">
        <v>4.7</v>
      </c>
      <c r="AX16" s="370">
        <v>13.5</v>
      </c>
      <c r="AY16" s="262" t="s">
        <v>22</v>
      </c>
    </row>
    <row r="17" spans="1:51" s="8" customFormat="1" x14ac:dyDescent="0.25">
      <c r="A17" s="2" t="s">
        <v>23</v>
      </c>
      <c r="B17" s="381">
        <f t="shared" si="0"/>
        <v>1</v>
      </c>
      <c r="C17" s="20">
        <v>0</v>
      </c>
      <c r="D17" s="21">
        <v>0</v>
      </c>
      <c r="E17" s="21">
        <v>1</v>
      </c>
      <c r="F17" s="22">
        <v>1</v>
      </c>
      <c r="G17" s="43">
        <v>0</v>
      </c>
      <c r="H17" s="44">
        <v>0</v>
      </c>
      <c r="I17" s="44">
        <v>0</v>
      </c>
      <c r="J17" s="45">
        <v>0</v>
      </c>
      <c r="K17" s="64">
        <v>0</v>
      </c>
      <c r="L17" s="65">
        <v>0</v>
      </c>
      <c r="M17" s="65">
        <v>0</v>
      </c>
      <c r="N17" s="66">
        <v>0</v>
      </c>
      <c r="O17" s="85">
        <v>0</v>
      </c>
      <c r="P17" s="86">
        <v>0</v>
      </c>
      <c r="Q17" s="86">
        <v>0</v>
      </c>
      <c r="R17" s="87">
        <v>0</v>
      </c>
      <c r="S17" s="106">
        <v>0</v>
      </c>
      <c r="T17" s="107">
        <v>0</v>
      </c>
      <c r="U17" s="107">
        <v>0</v>
      </c>
      <c r="V17" s="108">
        <v>0</v>
      </c>
      <c r="W17" s="127">
        <v>0</v>
      </c>
      <c r="X17" s="128">
        <v>0</v>
      </c>
      <c r="Y17" s="128">
        <v>0</v>
      </c>
      <c r="Z17" s="129">
        <v>0</v>
      </c>
      <c r="AA17" s="148">
        <v>0</v>
      </c>
      <c r="AB17" s="149">
        <v>0</v>
      </c>
      <c r="AC17" s="149">
        <v>0</v>
      </c>
      <c r="AD17" s="150">
        <v>0</v>
      </c>
      <c r="AE17" s="169">
        <v>0</v>
      </c>
      <c r="AF17" s="170">
        <v>0</v>
      </c>
      <c r="AG17" s="170">
        <v>0</v>
      </c>
      <c r="AH17" s="171">
        <v>0</v>
      </c>
      <c r="AI17" s="191">
        <v>0</v>
      </c>
      <c r="AJ17" s="192">
        <v>0</v>
      </c>
      <c r="AK17" s="192">
        <v>0</v>
      </c>
      <c r="AL17" s="193">
        <v>0</v>
      </c>
      <c r="AM17" s="211">
        <v>0</v>
      </c>
      <c r="AN17" s="212">
        <v>0</v>
      </c>
      <c r="AO17" s="212">
        <v>0</v>
      </c>
      <c r="AP17" s="213">
        <v>0</v>
      </c>
      <c r="AQ17" s="232">
        <v>0</v>
      </c>
      <c r="AR17" s="233">
        <v>0</v>
      </c>
      <c r="AS17" s="233">
        <v>0</v>
      </c>
      <c r="AT17" s="234">
        <v>0</v>
      </c>
      <c r="AU17" s="252">
        <v>0</v>
      </c>
      <c r="AV17" s="253">
        <v>0</v>
      </c>
      <c r="AW17" s="253">
        <v>0</v>
      </c>
      <c r="AX17" s="254">
        <v>0</v>
      </c>
      <c r="AY17" s="262" t="s">
        <v>23</v>
      </c>
    </row>
    <row r="18" spans="1:51" x14ac:dyDescent="0.25">
      <c r="A18" s="2" t="s">
        <v>24</v>
      </c>
      <c r="B18" s="381">
        <f t="shared" si="0"/>
        <v>7.6997999999999998</v>
      </c>
      <c r="C18" s="335">
        <v>2.1</v>
      </c>
      <c r="D18" s="336">
        <v>0.5</v>
      </c>
      <c r="E18" s="336">
        <v>0.5</v>
      </c>
      <c r="F18" s="337">
        <v>3.1</v>
      </c>
      <c r="G18" s="338">
        <v>0.3</v>
      </c>
      <c r="H18" s="339">
        <v>0.5</v>
      </c>
      <c r="I18" s="339">
        <v>0.5</v>
      </c>
      <c r="J18" s="340">
        <v>1.3</v>
      </c>
      <c r="K18" s="341">
        <v>0.7</v>
      </c>
      <c r="L18" s="342">
        <v>0</v>
      </c>
      <c r="M18" s="342">
        <v>0</v>
      </c>
      <c r="N18" s="343">
        <v>0.7</v>
      </c>
      <c r="O18" s="344">
        <v>0.1</v>
      </c>
      <c r="P18" s="345">
        <v>0</v>
      </c>
      <c r="Q18" s="345">
        <v>0</v>
      </c>
      <c r="R18" s="346">
        <v>0.1</v>
      </c>
      <c r="S18" s="347">
        <v>0</v>
      </c>
      <c r="T18" s="348">
        <v>0</v>
      </c>
      <c r="U18" s="348">
        <v>0</v>
      </c>
      <c r="V18" s="349">
        <v>0</v>
      </c>
      <c r="W18" s="350">
        <v>0</v>
      </c>
      <c r="X18" s="351">
        <v>0</v>
      </c>
      <c r="Y18" s="351">
        <v>0</v>
      </c>
      <c r="Z18" s="352">
        <v>0</v>
      </c>
      <c r="AA18" s="353">
        <v>0</v>
      </c>
      <c r="AB18" s="354">
        <v>0</v>
      </c>
      <c r="AC18" s="354">
        <v>0</v>
      </c>
      <c r="AD18" s="355">
        <v>0</v>
      </c>
      <c r="AE18" s="356">
        <v>0</v>
      </c>
      <c r="AF18" s="357">
        <v>0</v>
      </c>
      <c r="AG18" s="357">
        <v>0</v>
      </c>
      <c r="AH18" s="358">
        <v>0</v>
      </c>
      <c r="AI18" s="359">
        <v>0</v>
      </c>
      <c r="AJ18" s="360">
        <v>0</v>
      </c>
      <c r="AK18" s="360">
        <v>0</v>
      </c>
      <c r="AL18" s="361">
        <v>0</v>
      </c>
      <c r="AM18" s="362">
        <v>0</v>
      </c>
      <c r="AN18" s="363">
        <v>0</v>
      </c>
      <c r="AO18" s="363">
        <v>0.2</v>
      </c>
      <c r="AP18" s="364">
        <v>0.2</v>
      </c>
      <c r="AQ18" s="365">
        <v>0</v>
      </c>
      <c r="AR18" s="366">
        <v>0</v>
      </c>
      <c r="AS18" s="366">
        <v>0.1</v>
      </c>
      <c r="AT18" s="367">
        <v>0.1</v>
      </c>
      <c r="AU18" s="368">
        <v>0.4</v>
      </c>
      <c r="AV18" s="369">
        <v>1.1000000000000001</v>
      </c>
      <c r="AW18" s="369">
        <v>0.69979999999999998</v>
      </c>
      <c r="AX18" s="370">
        <v>2.1997999999999998</v>
      </c>
      <c r="AY18" s="262" t="s">
        <v>24</v>
      </c>
    </row>
    <row r="19" spans="1:51" s="8" customFormat="1" x14ac:dyDescent="0.25">
      <c r="A19" s="2" t="s">
        <v>25</v>
      </c>
      <c r="B19" s="381">
        <f t="shared" si="0"/>
        <v>0</v>
      </c>
      <c r="C19" s="20">
        <v>0</v>
      </c>
      <c r="D19" s="21">
        <v>0</v>
      </c>
      <c r="E19" s="21">
        <v>0</v>
      </c>
      <c r="F19" s="22">
        <v>0</v>
      </c>
      <c r="G19" s="43">
        <v>0</v>
      </c>
      <c r="H19" s="44">
        <v>0</v>
      </c>
      <c r="I19" s="44">
        <v>0</v>
      </c>
      <c r="J19" s="45">
        <v>0</v>
      </c>
      <c r="K19" s="64">
        <v>0</v>
      </c>
      <c r="L19" s="65">
        <v>0</v>
      </c>
      <c r="M19" s="65">
        <v>0</v>
      </c>
      <c r="N19" s="66">
        <v>0</v>
      </c>
      <c r="O19" s="85">
        <v>0</v>
      </c>
      <c r="P19" s="86">
        <v>0</v>
      </c>
      <c r="Q19" s="86">
        <v>0</v>
      </c>
      <c r="R19" s="87">
        <v>0</v>
      </c>
      <c r="S19" s="106">
        <v>0</v>
      </c>
      <c r="T19" s="107">
        <v>0</v>
      </c>
      <c r="U19" s="107">
        <v>0</v>
      </c>
      <c r="V19" s="108">
        <v>0</v>
      </c>
      <c r="W19" s="127">
        <v>0</v>
      </c>
      <c r="X19" s="128">
        <v>0</v>
      </c>
      <c r="Y19" s="128">
        <v>0</v>
      </c>
      <c r="Z19" s="129">
        <v>0</v>
      </c>
      <c r="AA19" s="148">
        <v>0</v>
      </c>
      <c r="AB19" s="149">
        <v>0</v>
      </c>
      <c r="AC19" s="149">
        <v>0</v>
      </c>
      <c r="AD19" s="150">
        <v>0</v>
      </c>
      <c r="AE19" s="169">
        <v>0</v>
      </c>
      <c r="AF19" s="170">
        <v>0</v>
      </c>
      <c r="AG19" s="170">
        <v>0</v>
      </c>
      <c r="AH19" s="171">
        <v>0</v>
      </c>
      <c r="AI19" s="191">
        <v>0</v>
      </c>
      <c r="AJ19" s="192">
        <v>0</v>
      </c>
      <c r="AK19" s="192">
        <v>0</v>
      </c>
      <c r="AL19" s="193">
        <v>0</v>
      </c>
      <c r="AM19" s="211">
        <v>0</v>
      </c>
      <c r="AN19" s="212">
        <v>0</v>
      </c>
      <c r="AO19" s="212">
        <v>0</v>
      </c>
      <c r="AP19" s="213">
        <v>0</v>
      </c>
      <c r="AQ19" s="232">
        <v>0</v>
      </c>
      <c r="AR19" s="233">
        <v>0</v>
      </c>
      <c r="AS19" s="233">
        <v>0</v>
      </c>
      <c r="AT19" s="234">
        <v>0</v>
      </c>
      <c r="AU19" s="252">
        <v>0</v>
      </c>
      <c r="AV19" s="253">
        <v>0</v>
      </c>
      <c r="AW19" s="253">
        <v>0</v>
      </c>
      <c r="AX19" s="254">
        <v>0</v>
      </c>
      <c r="AY19" s="262" t="s">
        <v>25</v>
      </c>
    </row>
    <row r="20" spans="1:51" x14ac:dyDescent="0.25">
      <c r="A20" s="6" t="s">
        <v>26</v>
      </c>
      <c r="B20" s="381">
        <f t="shared" si="0"/>
        <v>0.89999999999999991</v>
      </c>
      <c r="C20" s="26">
        <v>0.6</v>
      </c>
      <c r="D20" s="27">
        <v>0</v>
      </c>
      <c r="E20" s="27">
        <v>0</v>
      </c>
      <c r="F20" s="28">
        <v>0.6</v>
      </c>
      <c r="G20" s="49">
        <v>0</v>
      </c>
      <c r="H20" s="50">
        <v>0</v>
      </c>
      <c r="I20" s="50">
        <v>0.1</v>
      </c>
      <c r="J20" s="51">
        <v>0.1</v>
      </c>
      <c r="K20" s="70">
        <v>0.1</v>
      </c>
      <c r="L20" s="71">
        <v>0</v>
      </c>
      <c r="M20" s="71">
        <v>0</v>
      </c>
      <c r="N20" s="72">
        <v>0.1</v>
      </c>
      <c r="O20" s="91">
        <v>0</v>
      </c>
      <c r="P20" s="92">
        <v>0</v>
      </c>
      <c r="Q20" s="92">
        <v>0</v>
      </c>
      <c r="R20" s="93">
        <v>0</v>
      </c>
      <c r="S20" s="112">
        <v>0</v>
      </c>
      <c r="T20" s="113">
        <v>0</v>
      </c>
      <c r="U20" s="113">
        <v>0</v>
      </c>
      <c r="V20" s="114">
        <v>0</v>
      </c>
      <c r="W20" s="133">
        <v>0</v>
      </c>
      <c r="X20" s="134">
        <v>0</v>
      </c>
      <c r="Y20" s="134">
        <v>0</v>
      </c>
      <c r="Z20" s="135">
        <v>0</v>
      </c>
      <c r="AA20" s="154">
        <v>0</v>
      </c>
      <c r="AB20" s="155">
        <v>0</v>
      </c>
      <c r="AC20" s="155">
        <v>0</v>
      </c>
      <c r="AD20" s="156">
        <v>0</v>
      </c>
      <c r="AE20" s="175">
        <v>0</v>
      </c>
      <c r="AF20" s="176">
        <v>0</v>
      </c>
      <c r="AG20" s="176">
        <v>0</v>
      </c>
      <c r="AH20" s="177">
        <v>0</v>
      </c>
      <c r="AI20" s="196">
        <v>0</v>
      </c>
      <c r="AJ20" s="197">
        <v>0</v>
      </c>
      <c r="AK20" s="197">
        <v>0</v>
      </c>
      <c r="AL20" s="198">
        <v>0</v>
      </c>
      <c r="AM20" s="217">
        <v>0</v>
      </c>
      <c r="AN20" s="218">
        <v>0</v>
      </c>
      <c r="AO20" s="218">
        <v>0</v>
      </c>
      <c r="AP20" s="219">
        <v>0</v>
      </c>
      <c r="AQ20" s="238">
        <v>0</v>
      </c>
      <c r="AR20" s="239">
        <v>0</v>
      </c>
      <c r="AS20" s="239">
        <v>0</v>
      </c>
      <c r="AT20" s="240">
        <v>0</v>
      </c>
      <c r="AU20" s="258">
        <v>0</v>
      </c>
      <c r="AV20" s="259">
        <v>0.1</v>
      </c>
      <c r="AW20" s="259">
        <v>0</v>
      </c>
      <c r="AX20" s="257">
        <v>0.1</v>
      </c>
      <c r="AY20" s="376" t="s">
        <v>26</v>
      </c>
    </row>
    <row r="21" spans="1:51" s="299" customFormat="1" ht="13.8" thickBot="1" x14ac:dyDescent="0.3">
      <c r="A21" s="298"/>
      <c r="B21" s="412"/>
      <c r="C21" s="300"/>
      <c r="D21" s="301"/>
      <c r="E21" s="301"/>
      <c r="F21" s="302"/>
      <c r="G21" s="303"/>
      <c r="H21" s="304"/>
      <c r="I21" s="304"/>
      <c r="J21" s="305"/>
      <c r="K21" s="306"/>
      <c r="L21" s="307"/>
      <c r="M21" s="307"/>
      <c r="N21" s="308"/>
      <c r="O21" s="309"/>
      <c r="P21" s="310"/>
      <c r="Q21" s="310"/>
      <c r="R21" s="311"/>
      <c r="S21" s="312"/>
      <c r="T21" s="313"/>
      <c r="U21" s="313"/>
      <c r="V21" s="314"/>
      <c r="W21" s="315"/>
      <c r="X21" s="316"/>
      <c r="Y21" s="316"/>
      <c r="Z21" s="317"/>
      <c r="AA21" s="318"/>
      <c r="AB21" s="319"/>
      <c r="AC21" s="319"/>
      <c r="AD21" s="320"/>
      <c r="AE21" s="321"/>
      <c r="AF21" s="322"/>
      <c r="AG21" s="322"/>
      <c r="AH21" s="323"/>
      <c r="AI21" s="324"/>
      <c r="AJ21" s="325"/>
      <c r="AK21" s="325"/>
      <c r="AL21" s="326"/>
      <c r="AM21" s="327"/>
      <c r="AN21" s="328"/>
      <c r="AO21" s="328"/>
      <c r="AP21" s="329"/>
      <c r="AQ21" s="330"/>
      <c r="AR21" s="331"/>
      <c r="AS21" s="331"/>
      <c r="AT21" s="332"/>
      <c r="AU21" s="333"/>
      <c r="AV21" s="334"/>
      <c r="AW21" s="334"/>
      <c r="AX21" s="260"/>
      <c r="AY21" s="377"/>
    </row>
    <row r="22" spans="1:51" s="8" customFormat="1" ht="13.8" thickTop="1" x14ac:dyDescent="0.25">
      <c r="A22" s="5" t="s">
        <v>27</v>
      </c>
      <c r="B22" s="371">
        <f>AVERAGE(F22,J22,N22,R22,V22,Z22,AD22,AH22,AL22,AP22,AT22,AX22)</f>
        <v>16.645833333333332</v>
      </c>
      <c r="C22" s="263">
        <v>6.93</v>
      </c>
      <c r="D22" s="264">
        <v>10.3</v>
      </c>
      <c r="E22" s="264">
        <v>4.29</v>
      </c>
      <c r="F22" s="265">
        <v>7.08</v>
      </c>
      <c r="G22" s="266">
        <v>9.92</v>
      </c>
      <c r="H22" s="267">
        <v>8.7799999999999994</v>
      </c>
      <c r="I22" s="267">
        <v>8.7100000000000009</v>
      </c>
      <c r="J22" s="268">
        <v>9.17</v>
      </c>
      <c r="K22" s="269">
        <v>9.66</v>
      </c>
      <c r="L22" s="270">
        <v>13.6</v>
      </c>
      <c r="M22" s="270">
        <v>17.3</v>
      </c>
      <c r="N22" s="271">
        <v>13.6</v>
      </c>
      <c r="O22" s="272">
        <v>19.399999999999999</v>
      </c>
      <c r="P22" s="273">
        <v>19.2</v>
      </c>
      <c r="Q22" s="273">
        <v>22.5</v>
      </c>
      <c r="R22" s="274">
        <v>20.399999999999999</v>
      </c>
      <c r="S22" s="275">
        <v>22.4</v>
      </c>
      <c r="T22" s="276">
        <v>19.600000000000001</v>
      </c>
      <c r="U22" s="276">
        <v>21.4</v>
      </c>
      <c r="V22" s="277">
        <v>21.1</v>
      </c>
      <c r="W22" s="278">
        <v>22</v>
      </c>
      <c r="X22" s="279">
        <v>19.899999999999999</v>
      </c>
      <c r="Y22" s="279">
        <v>24.8</v>
      </c>
      <c r="Z22" s="280">
        <v>22.2</v>
      </c>
      <c r="AA22" s="281">
        <v>23.8</v>
      </c>
      <c r="AB22" s="282">
        <v>20.7</v>
      </c>
      <c r="AC22" s="282">
        <v>21.9</v>
      </c>
      <c r="AD22" s="283">
        <v>22.1</v>
      </c>
      <c r="AE22" s="284">
        <v>23.5</v>
      </c>
      <c r="AF22" s="285">
        <v>23.6</v>
      </c>
      <c r="AG22" s="285">
        <v>21.3</v>
      </c>
      <c r="AH22" s="286">
        <v>22.7</v>
      </c>
      <c r="AI22" s="287">
        <v>22.9</v>
      </c>
      <c r="AJ22" s="288">
        <v>19.8</v>
      </c>
      <c r="AK22" s="288">
        <v>23.5</v>
      </c>
      <c r="AL22" s="289">
        <v>22.1</v>
      </c>
      <c r="AM22" s="290">
        <v>20.5</v>
      </c>
      <c r="AN22" s="291">
        <v>16</v>
      </c>
      <c r="AO22" s="291">
        <v>15.5</v>
      </c>
      <c r="AP22" s="292">
        <v>17.3</v>
      </c>
      <c r="AQ22" s="293">
        <v>14.5</v>
      </c>
      <c r="AR22" s="294">
        <v>9.56</v>
      </c>
      <c r="AS22" s="294">
        <v>11.3</v>
      </c>
      <c r="AT22" s="295">
        <v>11.8</v>
      </c>
      <c r="AU22" s="296">
        <v>10.9</v>
      </c>
      <c r="AV22" s="297">
        <v>9.1</v>
      </c>
      <c r="AW22" s="297">
        <v>10.4</v>
      </c>
      <c r="AX22" s="372">
        <v>10.199999999999999</v>
      </c>
      <c r="AY22" s="375" t="s">
        <v>27</v>
      </c>
    </row>
    <row r="23" spans="1:51" x14ac:dyDescent="0.25">
      <c r="A23" s="5" t="s">
        <v>28</v>
      </c>
      <c r="B23" s="373">
        <f>AVERAGE(F23,J23,N23,R23,V23,Z23,AD23,AH23,AL23,AP23,AT23,AX23)</f>
        <v>15.552733333333334</v>
      </c>
      <c r="C23" s="23">
        <v>6.0170000000000021</v>
      </c>
      <c r="D23" s="24">
        <v>8.0430000000000028</v>
      </c>
      <c r="E23" s="24">
        <v>7.15</v>
      </c>
      <c r="F23" s="25">
        <v>7.0709999999999997</v>
      </c>
      <c r="G23" s="46">
        <v>8.581999999999999</v>
      </c>
      <c r="H23" s="47">
        <v>7.8339999999999987</v>
      </c>
      <c r="I23" s="47">
        <v>8.4440000000000008</v>
      </c>
      <c r="J23" s="48">
        <v>8.264999999999997</v>
      </c>
      <c r="K23" s="67">
        <v>9.4450000000000003</v>
      </c>
      <c r="L23" s="68">
        <v>12.069999999999999</v>
      </c>
      <c r="M23" s="68">
        <v>13.347999999999999</v>
      </c>
      <c r="N23" s="69">
        <v>11.678000000000001</v>
      </c>
      <c r="O23" s="88">
        <v>14.488</v>
      </c>
      <c r="P23" s="89">
        <v>16.201999999999998</v>
      </c>
      <c r="Q23" s="89">
        <v>18.29</v>
      </c>
      <c r="R23" s="90">
        <v>16.221999999999998</v>
      </c>
      <c r="S23" s="109">
        <v>17.490000000000002</v>
      </c>
      <c r="T23" s="110">
        <v>18.832000000000001</v>
      </c>
      <c r="U23" s="110">
        <v>20.129999999999995</v>
      </c>
      <c r="V23" s="111">
        <v>18.84</v>
      </c>
      <c r="W23" s="130">
        <v>21.062000000000001</v>
      </c>
      <c r="X23" s="131">
        <v>21.881999999999998</v>
      </c>
      <c r="Y23" s="131">
        <v>23.381999999999998</v>
      </c>
      <c r="Z23" s="132">
        <v>22.082000000000001</v>
      </c>
      <c r="AA23" s="151">
        <v>22.702000000000002</v>
      </c>
      <c r="AB23" s="152">
        <v>24.080000000000002</v>
      </c>
      <c r="AC23" s="152">
        <v>24.788</v>
      </c>
      <c r="AD23" s="153">
        <v>23.907999999999998</v>
      </c>
      <c r="AE23" s="172">
        <v>24.552000000000003</v>
      </c>
      <c r="AF23" s="173">
        <v>23.729999999999997</v>
      </c>
      <c r="AG23" s="173">
        <v>22.770000000000003</v>
      </c>
      <c r="AH23" s="174">
        <v>23.650000000000006</v>
      </c>
      <c r="AI23" s="178">
        <v>22.198</v>
      </c>
      <c r="AJ23" s="194">
        <v>20.731999999999999</v>
      </c>
      <c r="AK23" s="194">
        <v>19.342000000000002</v>
      </c>
      <c r="AL23" s="195">
        <v>20.858000000000004</v>
      </c>
      <c r="AM23" s="214">
        <v>17.861999999999998</v>
      </c>
      <c r="AN23" s="215">
        <v>16.532</v>
      </c>
      <c r="AO23" s="215">
        <v>14.847999999999999</v>
      </c>
      <c r="AP23" s="216">
        <v>16.351999999999997</v>
      </c>
      <c r="AQ23" s="235">
        <v>12.87</v>
      </c>
      <c r="AR23" s="236">
        <v>11.089</v>
      </c>
      <c r="AS23" s="236">
        <v>9.6020000000000003</v>
      </c>
      <c r="AT23" s="237">
        <v>11.182</v>
      </c>
      <c r="AU23" s="255">
        <v>7.7979999999999974</v>
      </c>
      <c r="AV23" s="256">
        <v>5.2319999999999993</v>
      </c>
      <c r="AW23" s="256">
        <v>6.5198000000000009</v>
      </c>
      <c r="AX23" s="257">
        <v>6.524799999999999</v>
      </c>
      <c r="AY23" s="375" t="s">
        <v>28</v>
      </c>
    </row>
    <row r="24" spans="1:51" x14ac:dyDescent="0.25">
      <c r="A24" s="5" t="s">
        <v>41</v>
      </c>
      <c r="B24" s="382">
        <v>14.98</v>
      </c>
      <c r="C24" s="23">
        <v>-0.37</v>
      </c>
      <c r="D24" s="24">
        <v>3.75</v>
      </c>
      <c r="E24" s="24">
        <v>3.85</v>
      </c>
      <c r="F24" s="25">
        <v>3.15</v>
      </c>
      <c r="G24" s="46">
        <v>5.63</v>
      </c>
      <c r="H24" s="47">
        <v>4.0999999999999996</v>
      </c>
      <c r="I24" s="47">
        <v>2.44</v>
      </c>
      <c r="J24" s="48">
        <v>6.22</v>
      </c>
      <c r="K24" s="67">
        <v>4.74</v>
      </c>
      <c r="L24" s="68">
        <v>6.9</v>
      </c>
      <c r="M24" s="68">
        <v>10.1</v>
      </c>
      <c r="N24" s="69">
        <v>9.8000000000000007</v>
      </c>
      <c r="O24" s="88">
        <v>10.7</v>
      </c>
      <c r="P24" s="89">
        <v>10.9</v>
      </c>
      <c r="Q24" s="89">
        <v>13.8</v>
      </c>
      <c r="R24" s="90">
        <v>12.9</v>
      </c>
      <c r="S24" s="109">
        <v>14.2</v>
      </c>
      <c r="T24" s="110">
        <v>15.9</v>
      </c>
      <c r="U24" s="110">
        <v>16</v>
      </c>
      <c r="V24" s="111">
        <v>17</v>
      </c>
      <c r="W24" s="130">
        <v>17.3</v>
      </c>
      <c r="X24" s="131">
        <v>20</v>
      </c>
      <c r="Y24" s="131">
        <v>19.8</v>
      </c>
      <c r="Z24" s="132">
        <v>23.5</v>
      </c>
      <c r="AA24" s="151">
        <v>18.399999999999999</v>
      </c>
      <c r="AB24" s="152">
        <v>19.8</v>
      </c>
      <c r="AC24" s="152">
        <v>21.6</v>
      </c>
      <c r="AD24" s="153">
        <v>21.9</v>
      </c>
      <c r="AE24" s="172">
        <v>22</v>
      </c>
      <c r="AF24" s="173">
        <v>21.2</v>
      </c>
      <c r="AG24" s="173">
        <v>20.9</v>
      </c>
      <c r="AH24" s="174">
        <v>21.6</v>
      </c>
      <c r="AI24" s="178">
        <v>18.3</v>
      </c>
      <c r="AJ24" s="194">
        <v>17.399999999999999</v>
      </c>
      <c r="AK24" s="194">
        <v>23.5</v>
      </c>
      <c r="AL24" s="195">
        <v>18.100000000000001</v>
      </c>
      <c r="AM24" s="214">
        <v>15.9</v>
      </c>
      <c r="AN24" s="215">
        <v>12.9</v>
      </c>
      <c r="AO24" s="215">
        <v>10</v>
      </c>
      <c r="AP24" s="216">
        <v>13.5</v>
      </c>
      <c r="AQ24" s="235">
        <v>12.1</v>
      </c>
      <c r="AR24" s="236">
        <v>7.95</v>
      </c>
      <c r="AS24" s="236">
        <v>4.42</v>
      </c>
      <c r="AT24" s="237">
        <v>9.4</v>
      </c>
      <c r="AU24" s="255">
        <v>1.77</v>
      </c>
      <c r="AV24" s="256">
        <v>2.29</v>
      </c>
      <c r="AW24" s="256">
        <v>2.2599999999999998</v>
      </c>
      <c r="AX24" s="257">
        <v>2.39</v>
      </c>
      <c r="AY24" s="375" t="s">
        <v>41</v>
      </c>
    </row>
    <row r="25" spans="1:51" x14ac:dyDescent="0.25">
      <c r="A25" s="5" t="s">
        <v>39</v>
      </c>
      <c r="B25" s="383">
        <v>2001</v>
      </c>
      <c r="C25" s="23">
        <v>2009</v>
      </c>
      <c r="D25" s="24">
        <v>2001</v>
      </c>
      <c r="E25" s="24">
        <v>2006</v>
      </c>
      <c r="F25" s="25">
        <v>2010</v>
      </c>
      <c r="G25" s="46">
        <v>2006</v>
      </c>
      <c r="H25" s="47">
        <v>2010</v>
      </c>
      <c r="I25" s="47">
        <v>2005</v>
      </c>
      <c r="J25" s="48">
        <v>2006</v>
      </c>
      <c r="K25" s="67">
        <v>2005</v>
      </c>
      <c r="L25" s="68">
        <v>2006</v>
      </c>
      <c r="M25" s="68">
        <v>2008</v>
      </c>
      <c r="N25" s="69">
        <v>2006</v>
      </c>
      <c r="O25" s="88">
        <v>2003</v>
      </c>
      <c r="P25" s="89">
        <v>2001</v>
      </c>
      <c r="Q25" s="89">
        <v>2001</v>
      </c>
      <c r="R25" s="90">
        <v>2001</v>
      </c>
      <c r="S25" s="109">
        <v>2010</v>
      </c>
      <c r="T25" s="110">
        <v>2005</v>
      </c>
      <c r="U25" s="110">
        <v>2006</v>
      </c>
      <c r="V25" s="111">
        <v>2002</v>
      </c>
      <c r="W25" s="130">
        <v>2001</v>
      </c>
      <c r="X25" s="131">
        <v>2008</v>
      </c>
      <c r="Y25" s="131">
        <v>2002</v>
      </c>
      <c r="Z25" s="132">
        <v>2005</v>
      </c>
      <c r="AA25" s="151">
        <v>2002</v>
      </c>
      <c r="AB25" s="152">
        <v>2001</v>
      </c>
      <c r="AC25" s="152">
        <v>2007</v>
      </c>
      <c r="AD25" s="153">
        <v>2002</v>
      </c>
      <c r="AE25" s="172">
        <v>2001</v>
      </c>
      <c r="AF25" s="173">
        <v>2006</v>
      </c>
      <c r="AG25" s="173">
        <v>2006</v>
      </c>
      <c r="AH25" s="174">
        <v>2006</v>
      </c>
      <c r="AI25" s="178">
        <v>2001</v>
      </c>
      <c r="AJ25" s="194">
        <v>2001</v>
      </c>
      <c r="AK25" s="194">
        <v>2011</v>
      </c>
      <c r="AL25" s="195">
        <v>2001</v>
      </c>
      <c r="AM25" s="214">
        <v>2008</v>
      </c>
      <c r="AN25" s="215">
        <v>2002</v>
      </c>
      <c r="AO25" s="215">
        <v>2003</v>
      </c>
      <c r="AP25" s="216">
        <v>2003</v>
      </c>
      <c r="AQ25" s="235">
        <v>2004</v>
      </c>
      <c r="AR25" s="236">
        <v>2001</v>
      </c>
      <c r="AS25" s="236">
        <v>2010</v>
      </c>
      <c r="AT25" s="237">
        <v>2010</v>
      </c>
      <c r="AU25" s="255">
        <v>2010</v>
      </c>
      <c r="AV25" s="256">
        <v>2009</v>
      </c>
      <c r="AW25" s="256">
        <v>2010</v>
      </c>
      <c r="AX25" s="257">
        <v>2010</v>
      </c>
      <c r="AY25" s="375" t="s">
        <v>39</v>
      </c>
    </row>
    <row r="26" spans="1:51" x14ac:dyDescent="0.25">
      <c r="A26" s="5" t="s">
        <v>42</v>
      </c>
      <c r="B26" s="382">
        <v>16.04</v>
      </c>
      <c r="C26" s="23">
        <v>11.9</v>
      </c>
      <c r="D26" s="24">
        <v>12.3</v>
      </c>
      <c r="E26" s="24">
        <v>12.1</v>
      </c>
      <c r="F26" s="25">
        <v>10.3</v>
      </c>
      <c r="G26" s="46">
        <v>12.8</v>
      </c>
      <c r="H26" s="47">
        <v>10.9</v>
      </c>
      <c r="I26" s="47">
        <v>12.6</v>
      </c>
      <c r="J26" s="48">
        <v>10.8</v>
      </c>
      <c r="K26" s="67">
        <v>13.1</v>
      </c>
      <c r="L26" s="68">
        <v>13.6</v>
      </c>
      <c r="M26" s="68">
        <v>17.3</v>
      </c>
      <c r="N26" s="69">
        <v>14.1</v>
      </c>
      <c r="O26" s="88">
        <v>19.399999999999999</v>
      </c>
      <c r="P26" s="89">
        <v>21.8</v>
      </c>
      <c r="Q26" s="89">
        <v>23.7</v>
      </c>
      <c r="R26" s="90">
        <v>20.8</v>
      </c>
      <c r="S26" s="109">
        <v>23.1</v>
      </c>
      <c r="T26" s="110">
        <v>21.9</v>
      </c>
      <c r="U26" s="110">
        <v>22.4</v>
      </c>
      <c r="V26" s="111">
        <v>22.1</v>
      </c>
      <c r="W26" s="130">
        <v>23</v>
      </c>
      <c r="X26" s="131">
        <v>25.1</v>
      </c>
      <c r="Y26" s="131">
        <v>27.4</v>
      </c>
      <c r="Z26" s="132">
        <v>20</v>
      </c>
      <c r="AA26" s="151">
        <v>28.4</v>
      </c>
      <c r="AB26" s="152">
        <v>29.8</v>
      </c>
      <c r="AC26" s="152">
        <v>29.5</v>
      </c>
      <c r="AD26" s="153">
        <v>28.9</v>
      </c>
      <c r="AE26" s="172">
        <v>32.1</v>
      </c>
      <c r="AF26" s="173">
        <v>26.5</v>
      </c>
      <c r="AG26" s="173">
        <v>28</v>
      </c>
      <c r="AH26" s="174">
        <v>26.9</v>
      </c>
      <c r="AI26" s="178">
        <v>26.6</v>
      </c>
      <c r="AJ26" s="194">
        <v>25.1</v>
      </c>
      <c r="AK26" s="194">
        <v>17.5</v>
      </c>
      <c r="AL26" s="195">
        <v>23.8</v>
      </c>
      <c r="AM26" s="214">
        <v>20.5</v>
      </c>
      <c r="AN26" s="215">
        <v>20.399999999999999</v>
      </c>
      <c r="AO26" s="215">
        <v>18.899999999999999</v>
      </c>
      <c r="AP26" s="216">
        <v>18.8</v>
      </c>
      <c r="AQ26" s="235">
        <v>15.2</v>
      </c>
      <c r="AR26" s="236">
        <v>14.7</v>
      </c>
      <c r="AS26" s="236">
        <v>13.2</v>
      </c>
      <c r="AT26" s="237">
        <v>13.1</v>
      </c>
      <c r="AU26" s="255">
        <v>11.9</v>
      </c>
      <c r="AV26" s="256">
        <v>9.1</v>
      </c>
      <c r="AW26" s="256">
        <v>12.5</v>
      </c>
      <c r="AX26" s="257">
        <v>10.199999999999999</v>
      </c>
      <c r="AY26" s="375" t="s">
        <v>42</v>
      </c>
    </row>
    <row r="27" spans="1:51" x14ac:dyDescent="0.25">
      <c r="A27" s="5" t="s">
        <v>39</v>
      </c>
      <c r="B27" s="383">
        <v>2006</v>
      </c>
      <c r="C27" s="23">
        <v>2007</v>
      </c>
      <c r="D27" s="24">
        <v>2007</v>
      </c>
      <c r="E27" s="24">
        <v>2002</v>
      </c>
      <c r="F27" s="25">
        <v>2007</v>
      </c>
      <c r="G27" s="46">
        <v>2004</v>
      </c>
      <c r="H27" s="47">
        <v>2007</v>
      </c>
      <c r="I27" s="47">
        <v>2008</v>
      </c>
      <c r="J27" s="48">
        <v>2008</v>
      </c>
      <c r="K27" s="67">
        <v>2007</v>
      </c>
      <c r="L27" s="68">
        <v>2010</v>
      </c>
      <c r="M27" s="68">
        <v>2011</v>
      </c>
      <c r="N27" s="69">
        <v>2003</v>
      </c>
      <c r="O27" s="88">
        <v>2011</v>
      </c>
      <c r="P27" s="89">
        <v>2007</v>
      </c>
      <c r="Q27" s="89">
        <v>2007</v>
      </c>
      <c r="R27" s="90">
        <v>2007</v>
      </c>
      <c r="S27" s="109">
        <v>2008</v>
      </c>
      <c r="T27" s="110">
        <v>2008</v>
      </c>
      <c r="U27" s="110">
        <v>2001</v>
      </c>
      <c r="V27" s="111">
        <v>2008</v>
      </c>
      <c r="W27" s="130">
        <v>2003</v>
      </c>
      <c r="X27" s="131">
        <v>2006</v>
      </c>
      <c r="Y27" s="131">
        <v>2005</v>
      </c>
      <c r="Z27" s="132">
        <v>2002</v>
      </c>
      <c r="AA27" s="151">
        <v>2010</v>
      </c>
      <c r="AB27" s="152">
        <v>2006</v>
      </c>
      <c r="AC27" s="152">
        <v>2006</v>
      </c>
      <c r="AD27" s="153">
        <v>2006</v>
      </c>
      <c r="AE27" s="172">
        <v>2003</v>
      </c>
      <c r="AF27" s="173">
        <v>2009</v>
      </c>
      <c r="AG27" s="173">
        <v>2001</v>
      </c>
      <c r="AH27" s="174">
        <v>2003</v>
      </c>
      <c r="AI27" s="178">
        <v>2004</v>
      </c>
      <c r="AJ27" s="194">
        <v>2003</v>
      </c>
      <c r="AK27" s="194">
        <v>2002</v>
      </c>
      <c r="AL27" s="195">
        <v>2006</v>
      </c>
      <c r="AM27" s="214">
        <v>2011</v>
      </c>
      <c r="AN27" s="215">
        <v>2001</v>
      </c>
      <c r="AO27" s="215">
        <v>2005</v>
      </c>
      <c r="AP27" s="216">
        <v>2001</v>
      </c>
      <c r="AQ27" s="235">
        <v>2005</v>
      </c>
      <c r="AR27" s="236">
        <v>2009</v>
      </c>
      <c r="AS27" s="236">
        <v>2006</v>
      </c>
      <c r="AT27" s="237">
        <v>2006</v>
      </c>
      <c r="AU27" s="255">
        <v>2006</v>
      </c>
      <c r="AV27" s="256">
        <v>2011</v>
      </c>
      <c r="AW27" s="256">
        <v>2002</v>
      </c>
      <c r="AX27" s="257">
        <v>2011</v>
      </c>
      <c r="AY27" s="375" t="s">
        <v>39</v>
      </c>
    </row>
    <row r="28" spans="1:51" s="8" customFormat="1" x14ac:dyDescent="0.25">
      <c r="A28" s="2" t="s">
        <v>29</v>
      </c>
      <c r="B28" s="381"/>
      <c r="C28" s="20">
        <v>12</v>
      </c>
      <c r="D28" s="21">
        <v>13.3</v>
      </c>
      <c r="E28" s="21">
        <v>8</v>
      </c>
      <c r="F28" s="22">
        <v>13.3</v>
      </c>
      <c r="G28" s="43">
        <v>12.6</v>
      </c>
      <c r="H28" s="44">
        <v>16.3</v>
      </c>
      <c r="I28" s="44">
        <v>11.7</v>
      </c>
      <c r="J28" s="45">
        <v>16.3</v>
      </c>
      <c r="K28" s="64">
        <v>14.4</v>
      </c>
      <c r="L28" s="65">
        <v>19.5</v>
      </c>
      <c r="M28" s="65">
        <v>20.5</v>
      </c>
      <c r="N28" s="66">
        <v>20.5</v>
      </c>
      <c r="O28" s="85">
        <v>24.5</v>
      </c>
      <c r="P28" s="86">
        <v>26</v>
      </c>
      <c r="Q28" s="86">
        <v>27.7</v>
      </c>
      <c r="R28" s="87">
        <v>27.7</v>
      </c>
      <c r="S28" s="106">
        <v>27.2</v>
      </c>
      <c r="T28" s="107">
        <v>22</v>
      </c>
      <c r="U28" s="107">
        <v>26.9</v>
      </c>
      <c r="V28" s="108">
        <v>27.2</v>
      </c>
      <c r="W28" s="127">
        <v>31.7</v>
      </c>
      <c r="X28" s="128">
        <v>23.7</v>
      </c>
      <c r="Y28" s="128">
        <v>36.4</v>
      </c>
      <c r="Z28" s="129">
        <v>36.4</v>
      </c>
      <c r="AA28" s="148">
        <v>31.1</v>
      </c>
      <c r="AB28" s="149">
        <v>25.6</v>
      </c>
      <c r="AC28" s="149">
        <v>24.3</v>
      </c>
      <c r="AD28" s="150">
        <v>31.1</v>
      </c>
      <c r="AE28" s="169">
        <v>29</v>
      </c>
      <c r="AF28" s="170">
        <v>28.1</v>
      </c>
      <c r="AG28" s="170">
        <v>28</v>
      </c>
      <c r="AH28" s="171">
        <v>29</v>
      </c>
      <c r="AI28" s="191">
        <v>30</v>
      </c>
      <c r="AJ28" s="192">
        <v>23</v>
      </c>
      <c r="AK28" s="192">
        <v>27.5</v>
      </c>
      <c r="AL28" s="193">
        <v>30</v>
      </c>
      <c r="AM28" s="211">
        <v>28.8</v>
      </c>
      <c r="AN28" s="212">
        <v>18</v>
      </c>
      <c r="AO28" s="212">
        <v>18.8</v>
      </c>
      <c r="AP28" s="213">
        <v>28.8</v>
      </c>
      <c r="AQ28" s="232">
        <v>16.899999999999999</v>
      </c>
      <c r="AR28" s="233">
        <v>14.5</v>
      </c>
      <c r="AS28" s="233">
        <v>13.5</v>
      </c>
      <c r="AT28" s="234">
        <v>16.899999999999999</v>
      </c>
      <c r="AU28" s="252">
        <v>14.7</v>
      </c>
      <c r="AV28" s="253">
        <v>12.3</v>
      </c>
      <c r="AW28" s="253">
        <v>12.6</v>
      </c>
      <c r="AX28" s="254">
        <v>14.7</v>
      </c>
      <c r="AY28" s="262" t="s">
        <v>29</v>
      </c>
    </row>
    <row r="29" spans="1:51" x14ac:dyDescent="0.25">
      <c r="A29" s="2" t="s">
        <v>30</v>
      </c>
      <c r="B29" s="382">
        <v>37.799999999999997</v>
      </c>
      <c r="C29" s="23">
        <v>14.4</v>
      </c>
      <c r="D29" s="24">
        <v>14.9</v>
      </c>
      <c r="E29" s="24">
        <v>14.5</v>
      </c>
      <c r="F29" s="25">
        <v>14.9</v>
      </c>
      <c r="G29" s="46">
        <v>18.2</v>
      </c>
      <c r="H29" s="47">
        <v>16.5</v>
      </c>
      <c r="I29" s="47">
        <v>16.5</v>
      </c>
      <c r="J29" s="48">
        <v>18.2</v>
      </c>
      <c r="K29" s="67">
        <v>17.3</v>
      </c>
      <c r="L29" s="68">
        <v>22.3</v>
      </c>
      <c r="M29" s="68">
        <v>20.5</v>
      </c>
      <c r="N29" s="69">
        <v>22.3</v>
      </c>
      <c r="O29" s="88">
        <v>24.5</v>
      </c>
      <c r="P29" s="89">
        <v>26</v>
      </c>
      <c r="Q29" s="89">
        <v>27.7</v>
      </c>
      <c r="R29" s="90">
        <v>27.7</v>
      </c>
      <c r="S29" s="109">
        <v>28.5</v>
      </c>
      <c r="T29" s="110">
        <v>28</v>
      </c>
      <c r="U29" s="110">
        <v>32</v>
      </c>
      <c r="V29" s="111">
        <v>32</v>
      </c>
      <c r="W29" s="130">
        <v>32.700000000000003</v>
      </c>
      <c r="X29" s="131">
        <v>32</v>
      </c>
      <c r="Y29" s="131">
        <v>36.4</v>
      </c>
      <c r="Z29" s="132">
        <v>36.4</v>
      </c>
      <c r="AA29" s="151">
        <v>34.5</v>
      </c>
      <c r="AB29" s="152">
        <v>36.4</v>
      </c>
      <c r="AC29" s="152">
        <v>35.200000000000003</v>
      </c>
      <c r="AD29" s="153">
        <v>36.4</v>
      </c>
      <c r="AE29" s="172">
        <v>37.799999999999997</v>
      </c>
      <c r="AF29" s="173">
        <v>36.200000000000003</v>
      </c>
      <c r="AG29" s="173">
        <v>35.5</v>
      </c>
      <c r="AH29" s="174">
        <v>37.799999999999997</v>
      </c>
      <c r="AI29" s="178">
        <v>30.6</v>
      </c>
      <c r="AJ29" s="194">
        <v>30.4</v>
      </c>
      <c r="AK29" s="194">
        <v>30.1</v>
      </c>
      <c r="AL29" s="195">
        <v>30.6</v>
      </c>
      <c r="AM29" s="214">
        <v>28.8</v>
      </c>
      <c r="AN29" s="215">
        <v>26.5</v>
      </c>
      <c r="AO29" s="215">
        <v>22.1</v>
      </c>
      <c r="AP29" s="216">
        <v>26.5</v>
      </c>
      <c r="AQ29" s="235">
        <v>18.8</v>
      </c>
      <c r="AR29" s="236">
        <v>17.5</v>
      </c>
      <c r="AS29" s="236">
        <v>16.899999999999999</v>
      </c>
      <c r="AT29" s="237">
        <v>18.8</v>
      </c>
      <c r="AU29" s="255">
        <v>15.4</v>
      </c>
      <c r="AV29" s="256">
        <v>14.4</v>
      </c>
      <c r="AW29" s="256">
        <v>14.1</v>
      </c>
      <c r="AX29" s="257">
        <v>15.4</v>
      </c>
      <c r="AY29" s="262" t="s">
        <v>30</v>
      </c>
    </row>
    <row r="30" spans="1:51" x14ac:dyDescent="0.25">
      <c r="A30" s="2" t="s">
        <v>39</v>
      </c>
      <c r="B30" s="383">
        <v>2003</v>
      </c>
      <c r="C30" s="23">
        <v>2007</v>
      </c>
      <c r="D30" s="24">
        <v>2007</v>
      </c>
      <c r="E30" s="24">
        <v>2002</v>
      </c>
      <c r="F30" s="25">
        <v>2007</v>
      </c>
      <c r="G30" s="46">
        <v>2004</v>
      </c>
      <c r="H30" s="47">
        <v>2007</v>
      </c>
      <c r="I30" s="47">
        <v>2008</v>
      </c>
      <c r="J30" s="48">
        <v>2004</v>
      </c>
      <c r="K30" s="67">
        <v>2003</v>
      </c>
      <c r="L30" s="68">
        <v>2005</v>
      </c>
      <c r="M30" s="68">
        <v>2011</v>
      </c>
      <c r="N30" s="69">
        <v>2005</v>
      </c>
      <c r="O30" s="88">
        <v>2011</v>
      </c>
      <c r="P30" s="89">
        <v>2011</v>
      </c>
      <c r="Q30" s="89">
        <v>2011</v>
      </c>
      <c r="R30" s="90">
        <v>2011</v>
      </c>
      <c r="S30" s="109">
        <v>2005</v>
      </c>
      <c r="T30" s="110">
        <v>2001</v>
      </c>
      <c r="U30" s="110">
        <v>2005</v>
      </c>
      <c r="V30" s="111">
        <v>2005</v>
      </c>
      <c r="W30" s="130">
        <v>2004</v>
      </c>
      <c r="X30" s="131">
        <v>2006</v>
      </c>
      <c r="Y30" s="131">
        <v>2011</v>
      </c>
      <c r="Z30" s="132">
        <v>2011</v>
      </c>
      <c r="AA30" s="151">
        <v>2010</v>
      </c>
      <c r="AB30" s="152">
        <v>2006</v>
      </c>
      <c r="AC30" s="152">
        <v>2006</v>
      </c>
      <c r="AD30" s="153">
        <v>2006</v>
      </c>
      <c r="AE30" s="172">
        <v>2003</v>
      </c>
      <c r="AF30" s="173">
        <v>2003</v>
      </c>
      <c r="AG30" s="173">
        <v>2001</v>
      </c>
      <c r="AH30" s="174">
        <v>2003</v>
      </c>
      <c r="AI30" s="178">
        <v>2009</v>
      </c>
      <c r="AJ30" s="194">
        <v>2003</v>
      </c>
      <c r="AK30" s="194">
        <v>2003</v>
      </c>
      <c r="AL30" s="195">
        <v>2009</v>
      </c>
      <c r="AM30" s="214">
        <v>2011</v>
      </c>
      <c r="AN30" s="215">
        <v>2001</v>
      </c>
      <c r="AO30" s="215">
        <v>2005</v>
      </c>
      <c r="AP30" s="216">
        <v>2001</v>
      </c>
      <c r="AQ30" s="235">
        <v>2005</v>
      </c>
      <c r="AR30" s="236">
        <v>2009</v>
      </c>
      <c r="AS30" s="236">
        <v>2009</v>
      </c>
      <c r="AT30" s="237">
        <v>2005</v>
      </c>
      <c r="AU30" s="255">
        <v>2006</v>
      </c>
      <c r="AV30" s="256">
        <v>2003</v>
      </c>
      <c r="AW30" s="256">
        <v>2002</v>
      </c>
      <c r="AX30" s="257">
        <v>2006</v>
      </c>
      <c r="AY30" s="262" t="s">
        <v>39</v>
      </c>
    </row>
    <row r="31" spans="1:51" s="8" customFormat="1" x14ac:dyDescent="0.25">
      <c r="A31" s="2" t="s">
        <v>46</v>
      </c>
      <c r="B31" s="381"/>
      <c r="C31" s="20">
        <v>1.5</v>
      </c>
      <c r="D31" s="21">
        <v>5.4</v>
      </c>
      <c r="E31" s="21">
        <v>-0.6</v>
      </c>
      <c r="F31" s="22">
        <v>-0.6</v>
      </c>
      <c r="G31" s="43">
        <v>4.2</v>
      </c>
      <c r="H31" s="44">
        <v>4.5</v>
      </c>
      <c r="I31" s="44">
        <v>5.4</v>
      </c>
      <c r="J31" s="45">
        <v>4.2</v>
      </c>
      <c r="K31" s="64">
        <v>6.4</v>
      </c>
      <c r="L31" s="65">
        <v>7.6</v>
      </c>
      <c r="M31" s="65">
        <v>14.9</v>
      </c>
      <c r="N31" s="66">
        <v>6.4</v>
      </c>
      <c r="O31" s="85">
        <v>14.1</v>
      </c>
      <c r="P31" s="86">
        <v>14.9</v>
      </c>
      <c r="Q31" s="86">
        <v>14</v>
      </c>
      <c r="R31" s="87">
        <v>14</v>
      </c>
      <c r="S31" s="106">
        <v>17.2</v>
      </c>
      <c r="T31" s="107">
        <v>17.2</v>
      </c>
      <c r="U31" s="107">
        <v>17.100000000000001</v>
      </c>
      <c r="V31" s="108">
        <v>17.100000000000001</v>
      </c>
      <c r="W31" s="127">
        <v>16.600000000000001</v>
      </c>
      <c r="X31" s="128">
        <v>16.399999999999999</v>
      </c>
      <c r="Y31" s="128">
        <v>19.7</v>
      </c>
      <c r="Z31" s="129">
        <v>16.399999999999999</v>
      </c>
      <c r="AA31" s="148">
        <v>21.2</v>
      </c>
      <c r="AB31" s="149">
        <v>17.3</v>
      </c>
      <c r="AC31" s="149">
        <v>19.600000000000001</v>
      </c>
      <c r="AD31" s="150">
        <v>17.3</v>
      </c>
      <c r="AE31" s="169">
        <v>19.8</v>
      </c>
      <c r="AF31" s="170">
        <v>20.8</v>
      </c>
      <c r="AG31" s="170">
        <v>18.5</v>
      </c>
      <c r="AH31" s="171">
        <v>18.5</v>
      </c>
      <c r="AI31" s="191">
        <v>17.5</v>
      </c>
      <c r="AJ31" s="192">
        <v>15.9</v>
      </c>
      <c r="AK31" s="192">
        <v>19.100000000000001</v>
      </c>
      <c r="AL31" s="193">
        <v>15.9</v>
      </c>
      <c r="AM31" s="211">
        <v>14.4</v>
      </c>
      <c r="AN31" s="212">
        <v>13.2</v>
      </c>
      <c r="AO31" s="212">
        <v>8.1</v>
      </c>
      <c r="AP31" s="213">
        <v>8.1</v>
      </c>
      <c r="AQ31" s="232">
        <v>11</v>
      </c>
      <c r="AR31" s="233">
        <v>3.9</v>
      </c>
      <c r="AS31" s="233">
        <v>9.1</v>
      </c>
      <c r="AT31" s="234">
        <v>3.9</v>
      </c>
      <c r="AU31" s="252">
        <v>5.9</v>
      </c>
      <c r="AV31" s="253">
        <v>6.1</v>
      </c>
      <c r="AW31" s="253">
        <v>8.6999999999999993</v>
      </c>
      <c r="AX31" s="254">
        <v>5.9</v>
      </c>
      <c r="AY31" s="262" t="s">
        <v>46</v>
      </c>
    </row>
    <row r="32" spans="1:51" x14ac:dyDescent="0.25">
      <c r="A32" s="2" t="s">
        <v>47</v>
      </c>
      <c r="B32" s="382">
        <v>-2.4</v>
      </c>
      <c r="C32" s="23">
        <v>-4.5999999999999996</v>
      </c>
      <c r="D32" s="24">
        <v>0.6</v>
      </c>
      <c r="E32" s="24">
        <v>-0.6</v>
      </c>
      <c r="F32" s="25">
        <v>-4.5999999999999996</v>
      </c>
      <c r="G32" s="46">
        <v>0.3</v>
      </c>
      <c r="H32" s="47">
        <v>0.9</v>
      </c>
      <c r="I32" s="47">
        <v>0.6</v>
      </c>
      <c r="J32" s="48">
        <v>0.3</v>
      </c>
      <c r="K32" s="67">
        <v>0.3</v>
      </c>
      <c r="L32" s="68">
        <v>3</v>
      </c>
      <c r="M32" s="68">
        <v>6.9</v>
      </c>
      <c r="N32" s="69">
        <v>0.3</v>
      </c>
      <c r="O32" s="88">
        <v>7.5</v>
      </c>
      <c r="P32" s="89">
        <v>8.5</v>
      </c>
      <c r="Q32" s="89">
        <v>11.5</v>
      </c>
      <c r="R32" s="90">
        <v>7.5</v>
      </c>
      <c r="S32" s="109">
        <v>8.5</v>
      </c>
      <c r="T32" s="110">
        <v>11.4</v>
      </c>
      <c r="U32" s="110">
        <v>12.8</v>
      </c>
      <c r="V32" s="111">
        <v>8.5</v>
      </c>
      <c r="W32" s="130">
        <v>13</v>
      </c>
      <c r="X32" s="131">
        <v>15.4</v>
      </c>
      <c r="Y32" s="131">
        <v>16.399999999999999</v>
      </c>
      <c r="Z32" s="132">
        <v>13</v>
      </c>
      <c r="AA32" s="151">
        <v>14</v>
      </c>
      <c r="AB32" s="152">
        <v>16</v>
      </c>
      <c r="AC32" s="152">
        <v>17.3</v>
      </c>
      <c r="AD32" s="153">
        <v>14</v>
      </c>
      <c r="AE32" s="172">
        <v>18.5</v>
      </c>
      <c r="AF32" s="173">
        <v>16.100000000000001</v>
      </c>
      <c r="AG32" s="173">
        <v>16.7</v>
      </c>
      <c r="AH32" s="174">
        <v>16.100000000000001</v>
      </c>
      <c r="AI32" s="178">
        <v>16</v>
      </c>
      <c r="AJ32" s="194">
        <v>14.5</v>
      </c>
      <c r="AK32" s="194">
        <v>14</v>
      </c>
      <c r="AL32" s="195">
        <v>14</v>
      </c>
      <c r="AM32" s="214">
        <v>11.4</v>
      </c>
      <c r="AN32" s="215">
        <v>10</v>
      </c>
      <c r="AO32" s="215">
        <v>6.7</v>
      </c>
      <c r="AP32" s="216">
        <v>6.7</v>
      </c>
      <c r="AQ32" s="235">
        <v>4</v>
      </c>
      <c r="AR32" s="236">
        <v>2.2999999999999998</v>
      </c>
      <c r="AS32" s="236">
        <v>-0.3</v>
      </c>
      <c r="AT32" s="237">
        <v>-0.3</v>
      </c>
      <c r="AU32" s="255">
        <v>-3</v>
      </c>
      <c r="AV32" s="256">
        <v>-1.2</v>
      </c>
      <c r="AW32" s="256">
        <v>0</v>
      </c>
      <c r="AX32" s="257">
        <v>-3</v>
      </c>
      <c r="AY32" s="262" t="s">
        <v>47</v>
      </c>
    </row>
    <row r="33" spans="1:51" x14ac:dyDescent="0.25">
      <c r="A33" s="2" t="s">
        <v>39</v>
      </c>
      <c r="B33" s="383">
        <v>2003</v>
      </c>
      <c r="C33" s="23">
        <v>2009</v>
      </c>
      <c r="D33" s="24">
        <v>2003</v>
      </c>
      <c r="E33" s="24">
        <v>2011</v>
      </c>
      <c r="F33" s="25">
        <v>2009</v>
      </c>
      <c r="G33" s="46">
        <v>2010</v>
      </c>
      <c r="H33" s="47">
        <v>2010</v>
      </c>
      <c r="I33" s="47">
        <v>2005</v>
      </c>
      <c r="J33" s="48">
        <v>2010</v>
      </c>
      <c r="K33" s="67">
        <v>2005</v>
      </c>
      <c r="L33" s="68">
        <v>2001</v>
      </c>
      <c r="M33" s="68">
        <v>2008</v>
      </c>
      <c r="N33" s="69">
        <v>2005</v>
      </c>
      <c r="O33" s="88">
        <v>2005</v>
      </c>
      <c r="P33" s="89">
        <v>2001</v>
      </c>
      <c r="Q33" s="89">
        <v>2002</v>
      </c>
      <c r="R33" s="90">
        <v>2005</v>
      </c>
      <c r="S33" s="109">
        <v>2001</v>
      </c>
      <c r="T33" s="110">
        <v>2010</v>
      </c>
      <c r="U33" s="110">
        <v>2006</v>
      </c>
      <c r="V33" s="111">
        <v>2001</v>
      </c>
      <c r="W33" s="130">
        <v>2001</v>
      </c>
      <c r="X33" s="131">
        <v>2010</v>
      </c>
      <c r="Y33" s="131">
        <v>2007</v>
      </c>
      <c r="Z33" s="132">
        <v>2001</v>
      </c>
      <c r="AA33" s="151">
        <v>2002</v>
      </c>
      <c r="AB33" s="152">
        <v>2001</v>
      </c>
      <c r="AC33" s="152">
        <v>2007</v>
      </c>
      <c r="AD33" s="153">
        <v>2002</v>
      </c>
      <c r="AE33" s="172">
        <v>2001</v>
      </c>
      <c r="AF33" s="173">
        <v>2010</v>
      </c>
      <c r="AG33" s="173">
        <v>2004</v>
      </c>
      <c r="AH33" s="174">
        <v>2010</v>
      </c>
      <c r="AI33" s="178">
        <v>2001</v>
      </c>
      <c r="AJ33" s="194">
        <v>2001</v>
      </c>
      <c r="AK33" s="194">
        <v>2001</v>
      </c>
      <c r="AL33" s="195">
        <v>2001</v>
      </c>
      <c r="AM33" s="214">
        <v>2008</v>
      </c>
      <c r="AN33" s="215">
        <v>2002</v>
      </c>
      <c r="AO33" s="215">
        <v>2008</v>
      </c>
      <c r="AP33" s="216">
        <v>2008</v>
      </c>
      <c r="AQ33" s="235">
        <v>2001</v>
      </c>
      <c r="AR33" s="236">
        <v>2005</v>
      </c>
      <c r="AS33" s="236">
        <v>2010</v>
      </c>
      <c r="AT33" s="237">
        <v>2010</v>
      </c>
      <c r="AU33" s="255">
        <v>2010</v>
      </c>
      <c r="AV33" s="256">
        <v>2009</v>
      </c>
      <c r="AW33" s="256">
        <v>2001</v>
      </c>
      <c r="AX33" s="257">
        <v>2010</v>
      </c>
      <c r="AY33" s="262" t="s">
        <v>39</v>
      </c>
    </row>
    <row r="34" spans="1:51" s="8" customFormat="1" x14ac:dyDescent="0.25">
      <c r="A34" s="2" t="s">
        <v>36</v>
      </c>
      <c r="B34" s="381">
        <f t="shared" ref="B34:B39" si="1">SUM(F34,J34,N34,R34,V34,Z34,AD34,AH34,AL34,AP34,AT34,AX34)</f>
        <v>1</v>
      </c>
      <c r="C34" s="20">
        <v>0</v>
      </c>
      <c r="D34" s="21">
        <v>0</v>
      </c>
      <c r="E34" s="21">
        <v>1</v>
      </c>
      <c r="F34" s="22">
        <v>1</v>
      </c>
      <c r="G34" s="43">
        <v>0</v>
      </c>
      <c r="H34" s="44">
        <v>0</v>
      </c>
      <c r="I34" s="44">
        <v>0</v>
      </c>
      <c r="J34" s="45">
        <v>0</v>
      </c>
      <c r="K34" s="64">
        <v>0</v>
      </c>
      <c r="L34" s="65">
        <v>0</v>
      </c>
      <c r="M34" s="65">
        <v>0</v>
      </c>
      <c r="N34" s="66">
        <v>0</v>
      </c>
      <c r="O34" s="85">
        <v>0</v>
      </c>
      <c r="P34" s="86">
        <v>0</v>
      </c>
      <c r="Q34" s="86">
        <v>0</v>
      </c>
      <c r="R34" s="87">
        <v>0</v>
      </c>
      <c r="S34" s="106">
        <v>0</v>
      </c>
      <c r="T34" s="107">
        <v>0</v>
      </c>
      <c r="U34" s="107">
        <v>0</v>
      </c>
      <c r="V34" s="108">
        <v>0</v>
      </c>
      <c r="W34" s="127">
        <v>0</v>
      </c>
      <c r="X34" s="128">
        <v>0</v>
      </c>
      <c r="Y34" s="128">
        <v>0</v>
      </c>
      <c r="Z34" s="129">
        <v>0</v>
      </c>
      <c r="AA34" s="148">
        <v>0</v>
      </c>
      <c r="AB34" s="149">
        <v>0</v>
      </c>
      <c r="AC34" s="149">
        <v>0</v>
      </c>
      <c r="AD34" s="150">
        <v>0</v>
      </c>
      <c r="AE34" s="169">
        <v>0</v>
      </c>
      <c r="AF34" s="170">
        <v>0</v>
      </c>
      <c r="AG34" s="170">
        <v>0</v>
      </c>
      <c r="AH34" s="171">
        <v>0</v>
      </c>
      <c r="AI34" s="191">
        <v>0</v>
      </c>
      <c r="AJ34" s="192">
        <v>0</v>
      </c>
      <c r="AK34" s="192">
        <v>0</v>
      </c>
      <c r="AL34" s="193">
        <v>0</v>
      </c>
      <c r="AM34" s="211">
        <v>0</v>
      </c>
      <c r="AN34" s="212">
        <v>0</v>
      </c>
      <c r="AO34" s="212">
        <v>0</v>
      </c>
      <c r="AP34" s="213">
        <v>0</v>
      </c>
      <c r="AQ34" s="232">
        <v>0</v>
      </c>
      <c r="AR34" s="233">
        <v>0</v>
      </c>
      <c r="AS34" s="233">
        <v>0</v>
      </c>
      <c r="AT34" s="234">
        <v>0</v>
      </c>
      <c r="AU34" s="252">
        <v>0</v>
      </c>
      <c r="AV34" s="253">
        <v>0</v>
      </c>
      <c r="AW34" s="253">
        <v>0</v>
      </c>
      <c r="AX34" s="254">
        <v>0</v>
      </c>
      <c r="AY34" s="262" t="s">
        <v>36</v>
      </c>
    </row>
    <row r="35" spans="1:51" x14ac:dyDescent="0.25">
      <c r="A35" s="2" t="s">
        <v>37</v>
      </c>
      <c r="B35" s="381">
        <f t="shared" si="1"/>
        <v>1.4442222222222223</v>
      </c>
      <c r="C35" s="23">
        <v>0.88888888888888884</v>
      </c>
      <c r="D35" s="24">
        <v>0</v>
      </c>
      <c r="E35" s="24">
        <v>0</v>
      </c>
      <c r="F35" s="25">
        <v>0.88888888888888884</v>
      </c>
      <c r="G35" s="46">
        <v>0</v>
      </c>
      <c r="H35" s="47">
        <v>0</v>
      </c>
      <c r="I35" s="47">
        <v>0</v>
      </c>
      <c r="J35" s="48">
        <v>0</v>
      </c>
      <c r="K35" s="67">
        <v>0</v>
      </c>
      <c r="L35" s="68">
        <v>0</v>
      </c>
      <c r="M35" s="68">
        <v>0</v>
      </c>
      <c r="N35" s="69">
        <v>0</v>
      </c>
      <c r="O35" s="88">
        <v>0</v>
      </c>
      <c r="P35" s="89">
        <v>0</v>
      </c>
      <c r="Q35" s="89">
        <v>0</v>
      </c>
      <c r="R35" s="90">
        <v>0</v>
      </c>
      <c r="S35" s="109">
        <v>0</v>
      </c>
      <c r="T35" s="110">
        <v>0</v>
      </c>
      <c r="U35" s="110">
        <v>0</v>
      </c>
      <c r="V35" s="111">
        <v>0</v>
      </c>
      <c r="W35" s="130">
        <v>0</v>
      </c>
      <c r="X35" s="131">
        <v>0</v>
      </c>
      <c r="Y35" s="131">
        <v>0</v>
      </c>
      <c r="Z35" s="132">
        <v>0</v>
      </c>
      <c r="AA35" s="151">
        <v>0</v>
      </c>
      <c r="AB35" s="152">
        <v>0</v>
      </c>
      <c r="AC35" s="152">
        <v>0</v>
      </c>
      <c r="AD35" s="153">
        <v>0</v>
      </c>
      <c r="AE35" s="172">
        <v>0</v>
      </c>
      <c r="AF35" s="173">
        <v>0</v>
      </c>
      <c r="AG35" s="173">
        <v>0</v>
      </c>
      <c r="AH35" s="174">
        <v>0</v>
      </c>
      <c r="AI35" s="178">
        <v>0</v>
      </c>
      <c r="AJ35" s="194">
        <v>0</v>
      </c>
      <c r="AK35" s="194">
        <v>0</v>
      </c>
      <c r="AL35" s="195">
        <v>0</v>
      </c>
      <c r="AM35" s="214">
        <v>0</v>
      </c>
      <c r="AN35" s="215">
        <v>0</v>
      </c>
      <c r="AO35" s="215">
        <v>0</v>
      </c>
      <c r="AP35" s="216">
        <v>0</v>
      </c>
      <c r="AQ35" s="235">
        <v>0</v>
      </c>
      <c r="AR35" s="236">
        <v>0</v>
      </c>
      <c r="AS35" s="236">
        <v>0</v>
      </c>
      <c r="AT35" s="237">
        <v>0</v>
      </c>
      <c r="AU35" s="255">
        <v>0</v>
      </c>
      <c r="AV35" s="256">
        <v>0.44444444444444442</v>
      </c>
      <c r="AW35" s="256">
        <v>0.11133333333333334</v>
      </c>
      <c r="AX35" s="257">
        <v>0.55533333333333335</v>
      </c>
      <c r="AY35" s="262" t="s">
        <v>37</v>
      </c>
    </row>
    <row r="36" spans="1:51" s="8" customFormat="1" x14ac:dyDescent="0.25">
      <c r="A36" s="2" t="s">
        <v>34</v>
      </c>
      <c r="B36" s="381">
        <f t="shared" si="1"/>
        <v>40</v>
      </c>
      <c r="C36" s="20">
        <v>0</v>
      </c>
      <c r="D36" s="21">
        <v>0</v>
      </c>
      <c r="E36" s="21">
        <v>0</v>
      </c>
      <c r="F36" s="22">
        <v>0</v>
      </c>
      <c r="G36" s="43">
        <v>0</v>
      </c>
      <c r="H36" s="44">
        <v>0</v>
      </c>
      <c r="I36" s="44">
        <v>0</v>
      </c>
      <c r="J36" s="45">
        <v>0</v>
      </c>
      <c r="K36" s="64">
        <v>0</v>
      </c>
      <c r="L36" s="65">
        <v>0</v>
      </c>
      <c r="M36" s="65">
        <v>0</v>
      </c>
      <c r="N36" s="66">
        <v>0</v>
      </c>
      <c r="O36" s="85">
        <v>0</v>
      </c>
      <c r="P36" s="86">
        <v>2</v>
      </c>
      <c r="Q36" s="86">
        <v>4</v>
      </c>
      <c r="R36" s="87">
        <v>6</v>
      </c>
      <c r="S36" s="106">
        <v>2</v>
      </c>
      <c r="T36" s="107">
        <v>0</v>
      </c>
      <c r="U36" s="107">
        <v>2</v>
      </c>
      <c r="V36" s="108">
        <v>4</v>
      </c>
      <c r="W36" s="127">
        <v>3</v>
      </c>
      <c r="X36" s="128">
        <v>0</v>
      </c>
      <c r="Y36" s="128">
        <v>3</v>
      </c>
      <c r="Z36" s="129">
        <v>6</v>
      </c>
      <c r="AA36" s="148">
        <v>2</v>
      </c>
      <c r="AB36" s="149">
        <v>2</v>
      </c>
      <c r="AC36" s="149">
        <v>0</v>
      </c>
      <c r="AD36" s="150">
        <v>4</v>
      </c>
      <c r="AE36" s="169">
        <v>3</v>
      </c>
      <c r="AF36" s="170">
        <v>6</v>
      </c>
      <c r="AG36" s="170">
        <v>1</v>
      </c>
      <c r="AH36" s="171">
        <v>10</v>
      </c>
      <c r="AI36" s="191">
        <v>3</v>
      </c>
      <c r="AJ36" s="192">
        <v>0</v>
      </c>
      <c r="AK36" s="192">
        <v>4</v>
      </c>
      <c r="AL36" s="193">
        <v>7</v>
      </c>
      <c r="AM36" s="211">
        <v>3</v>
      </c>
      <c r="AN36" s="212">
        <v>0</v>
      </c>
      <c r="AO36" s="212">
        <v>0</v>
      </c>
      <c r="AP36" s="213">
        <v>3</v>
      </c>
      <c r="AQ36" s="232">
        <v>0</v>
      </c>
      <c r="AR36" s="233">
        <v>0</v>
      </c>
      <c r="AS36" s="233">
        <v>0</v>
      </c>
      <c r="AT36" s="234">
        <v>0</v>
      </c>
      <c r="AU36" s="252">
        <v>0</v>
      </c>
      <c r="AV36" s="253">
        <v>0</v>
      </c>
      <c r="AW36" s="253">
        <v>0</v>
      </c>
      <c r="AX36" s="254">
        <v>0</v>
      </c>
      <c r="AY36" s="262" t="s">
        <v>34</v>
      </c>
    </row>
    <row r="37" spans="1:51" x14ac:dyDescent="0.25">
      <c r="A37" s="2" t="s">
        <v>31</v>
      </c>
      <c r="B37" s="381">
        <f t="shared" si="1"/>
        <v>33.6</v>
      </c>
      <c r="C37" s="23">
        <v>0</v>
      </c>
      <c r="D37" s="24">
        <v>0</v>
      </c>
      <c r="E37" s="24">
        <v>0</v>
      </c>
      <c r="F37" s="25">
        <v>0</v>
      </c>
      <c r="G37" s="46">
        <v>0</v>
      </c>
      <c r="H37" s="47">
        <v>0</v>
      </c>
      <c r="I37" s="47">
        <v>0</v>
      </c>
      <c r="J37" s="48">
        <v>0</v>
      </c>
      <c r="K37" s="67">
        <v>0</v>
      </c>
      <c r="L37" s="68">
        <v>0</v>
      </c>
      <c r="M37" s="68">
        <v>0</v>
      </c>
      <c r="N37" s="69">
        <v>0</v>
      </c>
      <c r="O37" s="88">
        <v>0</v>
      </c>
      <c r="P37" s="89">
        <v>0.2</v>
      </c>
      <c r="Q37" s="89">
        <v>0.3</v>
      </c>
      <c r="R37" s="90">
        <v>0.5</v>
      </c>
      <c r="S37" s="109">
        <v>0.6</v>
      </c>
      <c r="T37" s="110">
        <v>1.1000000000000001</v>
      </c>
      <c r="U37" s="110">
        <v>1.7</v>
      </c>
      <c r="V37" s="111">
        <v>3.4</v>
      </c>
      <c r="W37" s="130">
        <v>1.4</v>
      </c>
      <c r="X37" s="131">
        <v>1.6</v>
      </c>
      <c r="Y37" s="131">
        <v>3.2</v>
      </c>
      <c r="Z37" s="132">
        <v>6.2</v>
      </c>
      <c r="AA37" s="151">
        <v>2.6</v>
      </c>
      <c r="AB37" s="152">
        <v>3.9</v>
      </c>
      <c r="AC37" s="152">
        <v>4.7</v>
      </c>
      <c r="AD37" s="153">
        <v>11.2</v>
      </c>
      <c r="AE37" s="172">
        <v>3.9</v>
      </c>
      <c r="AF37" s="173">
        <v>2.5</v>
      </c>
      <c r="AG37" s="173">
        <v>2.2000000000000002</v>
      </c>
      <c r="AH37" s="174">
        <v>8.6</v>
      </c>
      <c r="AI37" s="178">
        <v>2.1</v>
      </c>
      <c r="AJ37" s="194">
        <v>1.1000000000000001</v>
      </c>
      <c r="AK37" s="194">
        <v>0.4</v>
      </c>
      <c r="AL37" s="195">
        <v>3.6</v>
      </c>
      <c r="AM37" s="214">
        <v>0</v>
      </c>
      <c r="AN37" s="215">
        <v>0.1</v>
      </c>
      <c r="AO37" s="215">
        <v>0</v>
      </c>
      <c r="AP37" s="216">
        <v>0.1</v>
      </c>
      <c r="AQ37" s="235">
        <v>0</v>
      </c>
      <c r="AR37" s="236">
        <v>0</v>
      </c>
      <c r="AS37" s="236">
        <v>0</v>
      </c>
      <c r="AT37" s="237">
        <v>0</v>
      </c>
      <c r="AU37" s="255">
        <v>0</v>
      </c>
      <c r="AV37" s="256">
        <v>0</v>
      </c>
      <c r="AW37" s="256">
        <v>0</v>
      </c>
      <c r="AX37" s="257">
        <v>0</v>
      </c>
      <c r="AY37" s="262" t="s">
        <v>31</v>
      </c>
    </row>
    <row r="38" spans="1:51" s="8" customFormat="1" x14ac:dyDescent="0.25">
      <c r="A38" s="2" t="s">
        <v>35</v>
      </c>
      <c r="B38" s="381">
        <f t="shared" si="1"/>
        <v>5</v>
      </c>
      <c r="C38" s="20">
        <v>0</v>
      </c>
      <c r="D38" s="21">
        <v>0</v>
      </c>
      <c r="E38" s="21">
        <v>0</v>
      </c>
      <c r="F38" s="22">
        <v>0</v>
      </c>
      <c r="G38" s="43">
        <v>0</v>
      </c>
      <c r="H38" s="44">
        <v>0</v>
      </c>
      <c r="I38" s="44">
        <v>0</v>
      </c>
      <c r="J38" s="45">
        <v>0</v>
      </c>
      <c r="K38" s="64">
        <v>0</v>
      </c>
      <c r="L38" s="65">
        <v>0</v>
      </c>
      <c r="M38" s="65">
        <v>0</v>
      </c>
      <c r="N38" s="66">
        <v>0</v>
      </c>
      <c r="O38" s="85">
        <v>0</v>
      </c>
      <c r="P38" s="86">
        <v>0</v>
      </c>
      <c r="Q38" s="86">
        <v>0</v>
      </c>
      <c r="R38" s="87">
        <v>0</v>
      </c>
      <c r="S38" s="106">
        <v>0</v>
      </c>
      <c r="T38" s="107">
        <v>0</v>
      </c>
      <c r="U38" s="107">
        <v>0</v>
      </c>
      <c r="V38" s="108">
        <v>0</v>
      </c>
      <c r="W38" s="127">
        <v>1</v>
      </c>
      <c r="X38" s="128">
        <v>0</v>
      </c>
      <c r="Y38" s="128">
        <v>2</v>
      </c>
      <c r="Z38" s="129">
        <v>3</v>
      </c>
      <c r="AA38" s="148">
        <v>1</v>
      </c>
      <c r="AB38" s="149">
        <v>0</v>
      </c>
      <c r="AC38" s="149">
        <v>0</v>
      </c>
      <c r="AD38" s="150">
        <v>1</v>
      </c>
      <c r="AE38" s="169">
        <v>0</v>
      </c>
      <c r="AF38" s="170">
        <v>0</v>
      </c>
      <c r="AG38" s="170">
        <v>0</v>
      </c>
      <c r="AH38" s="171">
        <v>0</v>
      </c>
      <c r="AI38" s="191">
        <v>1</v>
      </c>
      <c r="AJ38" s="192">
        <v>0</v>
      </c>
      <c r="AK38" s="192">
        <v>0</v>
      </c>
      <c r="AL38" s="193">
        <v>1</v>
      </c>
      <c r="AM38" s="211">
        <v>0</v>
      </c>
      <c r="AN38" s="212">
        <v>0</v>
      </c>
      <c r="AO38" s="212">
        <v>0</v>
      </c>
      <c r="AP38" s="213">
        <v>0</v>
      </c>
      <c r="AQ38" s="232">
        <v>0</v>
      </c>
      <c r="AR38" s="233">
        <v>0</v>
      </c>
      <c r="AS38" s="233">
        <v>0</v>
      </c>
      <c r="AT38" s="234">
        <v>0</v>
      </c>
      <c r="AU38" s="252">
        <v>0</v>
      </c>
      <c r="AV38" s="253">
        <v>0</v>
      </c>
      <c r="AW38" s="253">
        <v>0</v>
      </c>
      <c r="AX38" s="254">
        <v>0</v>
      </c>
      <c r="AY38" s="262" t="s">
        <v>35</v>
      </c>
    </row>
    <row r="39" spans="1:51" x14ac:dyDescent="0.25">
      <c r="A39" s="2" t="s">
        <v>32</v>
      </c>
      <c r="B39" s="381">
        <f t="shared" si="1"/>
        <v>7.8000000000000007</v>
      </c>
      <c r="C39" s="23">
        <v>0</v>
      </c>
      <c r="D39" s="24">
        <v>0</v>
      </c>
      <c r="E39" s="24">
        <v>0</v>
      </c>
      <c r="F39" s="25">
        <v>0</v>
      </c>
      <c r="G39" s="46">
        <v>0</v>
      </c>
      <c r="H39" s="47">
        <v>0</v>
      </c>
      <c r="I39" s="47">
        <v>0</v>
      </c>
      <c r="J39" s="48">
        <v>0</v>
      </c>
      <c r="K39" s="67">
        <v>0</v>
      </c>
      <c r="L39" s="68">
        <v>0</v>
      </c>
      <c r="M39" s="68">
        <v>0</v>
      </c>
      <c r="N39" s="69">
        <v>0</v>
      </c>
      <c r="O39" s="88">
        <v>0</v>
      </c>
      <c r="P39" s="89">
        <v>0</v>
      </c>
      <c r="Q39" s="89">
        <v>0</v>
      </c>
      <c r="R39" s="90">
        <v>0</v>
      </c>
      <c r="S39" s="109">
        <v>0</v>
      </c>
      <c r="T39" s="110">
        <v>0</v>
      </c>
      <c r="U39" s="110">
        <v>0.1</v>
      </c>
      <c r="V39" s="111">
        <v>0.1</v>
      </c>
      <c r="W39" s="130">
        <v>0.2</v>
      </c>
      <c r="X39" s="131">
        <v>0.4</v>
      </c>
      <c r="Y39" s="131">
        <v>0.9</v>
      </c>
      <c r="Z39" s="132">
        <v>1.5</v>
      </c>
      <c r="AA39" s="151">
        <v>1</v>
      </c>
      <c r="AB39" s="152">
        <v>1.1000000000000001</v>
      </c>
      <c r="AC39" s="152">
        <v>1.2</v>
      </c>
      <c r="AD39" s="153">
        <v>3.2</v>
      </c>
      <c r="AE39" s="172">
        <v>1.3</v>
      </c>
      <c r="AF39" s="173">
        <v>0.9</v>
      </c>
      <c r="AG39" s="173">
        <v>0.5</v>
      </c>
      <c r="AH39" s="174">
        <v>2.7</v>
      </c>
      <c r="AI39" s="178">
        <v>0.1</v>
      </c>
      <c r="AJ39" s="194">
        <v>0.1</v>
      </c>
      <c r="AK39" s="194">
        <v>0.1</v>
      </c>
      <c r="AL39" s="195">
        <v>0.3</v>
      </c>
      <c r="AM39" s="214">
        <v>0</v>
      </c>
      <c r="AN39" s="215">
        <v>0</v>
      </c>
      <c r="AO39" s="215">
        <v>0</v>
      </c>
      <c r="AP39" s="216">
        <v>0</v>
      </c>
      <c r="AQ39" s="235">
        <v>0</v>
      </c>
      <c r="AR39" s="236">
        <v>0</v>
      </c>
      <c r="AS39" s="236">
        <v>0</v>
      </c>
      <c r="AT39" s="237">
        <v>0</v>
      </c>
      <c r="AU39" s="255">
        <v>0</v>
      </c>
      <c r="AV39" s="256">
        <v>0</v>
      </c>
      <c r="AW39" s="256">
        <v>0</v>
      </c>
      <c r="AX39" s="257">
        <v>0</v>
      </c>
      <c r="AY39" s="262" t="s">
        <v>32</v>
      </c>
    </row>
    <row r="40" spans="1:51" ht="13.8" thickBot="1" x14ac:dyDescent="0.3">
      <c r="A40" s="6"/>
      <c r="B40" s="385"/>
      <c r="D40" s="27"/>
      <c r="E40" s="27"/>
      <c r="F40" s="28"/>
      <c r="G40" s="49"/>
      <c r="H40" s="50"/>
      <c r="I40" s="50"/>
      <c r="J40" s="51"/>
      <c r="K40" s="70"/>
      <c r="L40" s="71"/>
      <c r="M40" s="71"/>
      <c r="N40" s="72"/>
      <c r="O40" s="91"/>
      <c r="P40" s="92"/>
      <c r="Q40" s="92"/>
      <c r="R40" s="93"/>
      <c r="S40" s="112"/>
      <c r="T40" s="113"/>
      <c r="U40" s="113"/>
      <c r="V40" s="114"/>
      <c r="W40" s="133"/>
      <c r="X40" s="134"/>
      <c r="Y40" s="134"/>
      <c r="Z40" s="135"/>
      <c r="AA40" s="154"/>
      <c r="AB40" s="155"/>
      <c r="AC40" s="155"/>
      <c r="AD40" s="156"/>
      <c r="AE40" s="175"/>
      <c r="AF40" s="176"/>
      <c r="AG40" s="176"/>
      <c r="AH40" s="177"/>
      <c r="AI40" s="196"/>
      <c r="AJ40" s="197"/>
      <c r="AK40" s="197"/>
      <c r="AL40" s="198"/>
      <c r="AM40" s="217"/>
      <c r="AN40" s="218"/>
      <c r="AO40" s="218"/>
      <c r="AP40" s="219"/>
      <c r="AQ40" s="238"/>
      <c r="AR40" s="239"/>
      <c r="AS40" s="239"/>
      <c r="AT40" s="240"/>
      <c r="AU40" s="258"/>
      <c r="AV40" s="259"/>
      <c r="AW40" s="259"/>
      <c r="AX40" s="260"/>
      <c r="AY40" s="376"/>
    </row>
    <row r="41" spans="1:51" s="7" customFormat="1" ht="13.8" thickTop="1" x14ac:dyDescent="0.25">
      <c r="A41" s="4" t="s">
        <v>33</v>
      </c>
      <c r="B41" s="386">
        <f t="shared" ref="B41:AX42" si="2">(B3+B22)/2</f>
        <v>12.1525</v>
      </c>
      <c r="C41" s="15">
        <f t="shared" si="2"/>
        <v>4.1749999999999998</v>
      </c>
      <c r="D41" s="16">
        <f t="shared" si="2"/>
        <v>7.7</v>
      </c>
      <c r="E41" s="29">
        <f t="shared" si="2"/>
        <v>1.7815000000000001</v>
      </c>
      <c r="F41" s="29">
        <f t="shared" si="2"/>
        <v>4.4649999999999999</v>
      </c>
      <c r="G41" s="37">
        <f t="shared" si="2"/>
        <v>6.98</v>
      </c>
      <c r="H41" s="38">
        <f t="shared" si="2"/>
        <v>6.13</v>
      </c>
      <c r="I41" s="38">
        <f t="shared" si="2"/>
        <v>6.44</v>
      </c>
      <c r="J41" s="39">
        <f t="shared" si="2"/>
        <v>6.5250000000000004</v>
      </c>
      <c r="K41" s="58">
        <f t="shared" si="2"/>
        <v>4.9000000000000004</v>
      </c>
      <c r="L41" s="59">
        <f t="shared" si="2"/>
        <v>9.1750000000000007</v>
      </c>
      <c r="M41" s="59">
        <f t="shared" si="2"/>
        <v>10.345000000000001</v>
      </c>
      <c r="N41" s="60">
        <f t="shared" si="2"/>
        <v>8.19</v>
      </c>
      <c r="O41" s="79">
        <f t="shared" si="2"/>
        <v>13.389999999999999</v>
      </c>
      <c r="P41" s="80">
        <f t="shared" si="2"/>
        <v>12.125</v>
      </c>
      <c r="Q41" s="80">
        <f t="shared" si="2"/>
        <v>15.475</v>
      </c>
      <c r="R41" s="81">
        <f t="shared" si="2"/>
        <v>13.68</v>
      </c>
      <c r="S41" s="100">
        <f t="shared" si="2"/>
        <v>15.715</v>
      </c>
      <c r="T41" s="101">
        <f t="shared" si="2"/>
        <v>14.32</v>
      </c>
      <c r="U41" s="101">
        <f t="shared" si="2"/>
        <v>14.824999999999999</v>
      </c>
      <c r="V41" s="102">
        <f t="shared" si="2"/>
        <v>14.93</v>
      </c>
      <c r="W41" s="121">
        <f t="shared" si="2"/>
        <v>15.969999999999999</v>
      </c>
      <c r="X41" s="122">
        <f t="shared" si="2"/>
        <v>15.399999999999999</v>
      </c>
      <c r="Y41" s="122">
        <f t="shared" si="2"/>
        <v>19.3</v>
      </c>
      <c r="Z41" s="123">
        <f t="shared" si="2"/>
        <v>16.850000000000001</v>
      </c>
      <c r="AA41" s="142">
        <f t="shared" si="2"/>
        <v>16.95</v>
      </c>
      <c r="AB41" s="143">
        <f t="shared" si="2"/>
        <v>16.25</v>
      </c>
      <c r="AC41" s="143">
        <f t="shared" si="2"/>
        <v>17.25</v>
      </c>
      <c r="AD41" s="144">
        <f t="shared" si="2"/>
        <v>16.8</v>
      </c>
      <c r="AE41" s="163">
        <f t="shared" si="2"/>
        <v>18.149999999999999</v>
      </c>
      <c r="AF41" s="164">
        <f t="shared" si="2"/>
        <v>18.55</v>
      </c>
      <c r="AG41" s="164">
        <f t="shared" si="2"/>
        <v>17</v>
      </c>
      <c r="AH41" s="165">
        <f t="shared" si="2"/>
        <v>17.850000000000001</v>
      </c>
      <c r="AI41" s="185">
        <f t="shared" si="2"/>
        <v>18.5</v>
      </c>
      <c r="AJ41" s="186">
        <f t="shared" si="2"/>
        <v>15.55</v>
      </c>
      <c r="AK41" s="186">
        <f t="shared" si="2"/>
        <v>17.5</v>
      </c>
      <c r="AL41" s="187">
        <f t="shared" si="2"/>
        <v>17.200000000000003</v>
      </c>
      <c r="AM41" s="205">
        <f t="shared" si="2"/>
        <v>16.149999999999999</v>
      </c>
      <c r="AN41" s="206">
        <f t="shared" si="2"/>
        <v>11.69</v>
      </c>
      <c r="AO41" s="206">
        <f t="shared" si="2"/>
        <v>11.72</v>
      </c>
      <c r="AP41" s="207">
        <f t="shared" si="2"/>
        <v>13.15</v>
      </c>
      <c r="AQ41" s="226">
        <f t="shared" si="2"/>
        <v>12.3</v>
      </c>
      <c r="AR41" s="227">
        <f t="shared" si="2"/>
        <v>6.6150000000000002</v>
      </c>
      <c r="AS41" s="227">
        <f t="shared" si="2"/>
        <v>7.76</v>
      </c>
      <c r="AT41" s="228">
        <f t="shared" si="2"/>
        <v>8.9050000000000011</v>
      </c>
      <c r="AU41" s="247">
        <f t="shared" si="2"/>
        <v>7.66</v>
      </c>
      <c r="AV41" s="248">
        <f t="shared" si="2"/>
        <v>5.7850000000000001</v>
      </c>
      <c r="AW41" s="248">
        <f t="shared" si="2"/>
        <v>8.23</v>
      </c>
      <c r="AX41" s="372">
        <f t="shared" si="2"/>
        <v>7.2850000000000001</v>
      </c>
      <c r="AY41" s="261" t="s">
        <v>33</v>
      </c>
    </row>
    <row r="42" spans="1:51" x14ac:dyDescent="0.25">
      <c r="A42" s="2" t="s">
        <v>43</v>
      </c>
      <c r="B42" s="387">
        <f t="shared" si="2"/>
        <v>11.268966666666667</v>
      </c>
      <c r="C42" s="23">
        <f t="shared" si="2"/>
        <v>3.2710000000000012</v>
      </c>
      <c r="D42" s="24">
        <f t="shared" si="2"/>
        <v>5.4755000000000011</v>
      </c>
      <c r="E42" s="30">
        <f t="shared" si="2"/>
        <v>4.4688500000000007</v>
      </c>
      <c r="F42" s="30">
        <f t="shared" si="2"/>
        <v>4.4073000000000002</v>
      </c>
      <c r="G42" s="46">
        <f t="shared" si="2"/>
        <v>5.5350000000000001</v>
      </c>
      <c r="H42" s="47">
        <f t="shared" si="2"/>
        <v>4.5214999999999996</v>
      </c>
      <c r="I42" s="47">
        <f t="shared" si="2"/>
        <v>5.266</v>
      </c>
      <c r="J42" s="48">
        <f t="shared" si="2"/>
        <v>5.079349999999998</v>
      </c>
      <c r="K42" s="67">
        <f t="shared" si="2"/>
        <v>5.5739999999999998</v>
      </c>
      <c r="L42" s="68">
        <f t="shared" si="2"/>
        <v>7.8414999999999981</v>
      </c>
      <c r="M42" s="68">
        <f t="shared" si="2"/>
        <v>8.7524999999999995</v>
      </c>
      <c r="N42" s="69">
        <f t="shared" si="2"/>
        <v>7.4350000000000005</v>
      </c>
      <c r="O42" s="88">
        <f t="shared" si="2"/>
        <v>9.1884999999999994</v>
      </c>
      <c r="P42" s="89">
        <f t="shared" si="2"/>
        <v>10.273499999999999</v>
      </c>
      <c r="Q42" s="89">
        <f t="shared" si="2"/>
        <v>12.5115</v>
      </c>
      <c r="R42" s="90">
        <f t="shared" si="2"/>
        <v>10.607999999999999</v>
      </c>
      <c r="S42" s="109">
        <f t="shared" si="2"/>
        <v>12.209500000000002</v>
      </c>
      <c r="T42" s="110">
        <f t="shared" si="2"/>
        <v>13.645</v>
      </c>
      <c r="U42" s="110">
        <f t="shared" si="2"/>
        <v>14.754999999999997</v>
      </c>
      <c r="V42" s="111">
        <f t="shared" si="2"/>
        <v>13.6205</v>
      </c>
      <c r="W42" s="130">
        <f t="shared" si="2"/>
        <v>15.835000000000001</v>
      </c>
      <c r="X42" s="131">
        <f t="shared" si="2"/>
        <v>16.649000000000001</v>
      </c>
      <c r="Y42" s="131">
        <f t="shared" si="2"/>
        <v>17.748999999999999</v>
      </c>
      <c r="Z42" s="132">
        <f t="shared" si="2"/>
        <v>16.740000000000002</v>
      </c>
      <c r="AA42" s="151">
        <f t="shared" si="2"/>
        <v>17.972000000000001</v>
      </c>
      <c r="AB42" s="152">
        <f t="shared" si="2"/>
        <v>18.651</v>
      </c>
      <c r="AC42" s="152">
        <f t="shared" si="2"/>
        <v>19.374000000000002</v>
      </c>
      <c r="AD42" s="153">
        <f t="shared" si="2"/>
        <v>18.693999999999999</v>
      </c>
      <c r="AE42" s="172">
        <f t="shared" si="2"/>
        <v>19.03</v>
      </c>
      <c r="AF42" s="173">
        <f t="shared" si="2"/>
        <v>18.739999999999998</v>
      </c>
      <c r="AG42" s="173">
        <f t="shared" si="2"/>
        <v>17.774000000000001</v>
      </c>
      <c r="AH42" s="174">
        <f t="shared" si="2"/>
        <v>18.494000000000003</v>
      </c>
      <c r="AI42" s="178">
        <f t="shared" si="2"/>
        <v>17.199000000000002</v>
      </c>
      <c r="AJ42" s="194">
        <f t="shared" si="2"/>
        <v>15.4305</v>
      </c>
      <c r="AK42" s="194">
        <f t="shared" si="2"/>
        <v>14.238</v>
      </c>
      <c r="AL42" s="195">
        <f t="shared" si="2"/>
        <v>15.624500000000001</v>
      </c>
      <c r="AM42" s="214">
        <f t="shared" si="2"/>
        <v>14.141500000000001</v>
      </c>
      <c r="AN42" s="215">
        <f t="shared" si="2"/>
        <v>12.1995</v>
      </c>
      <c r="AO42" s="215">
        <f t="shared" si="2"/>
        <v>11.313000000000001</v>
      </c>
      <c r="AP42" s="216">
        <f t="shared" si="2"/>
        <v>12.503499999999999</v>
      </c>
      <c r="AQ42" s="235">
        <f t="shared" si="2"/>
        <v>9.3729999999999993</v>
      </c>
      <c r="AR42" s="236">
        <f t="shared" si="2"/>
        <v>8.0129999999999999</v>
      </c>
      <c r="AS42" s="236">
        <f t="shared" si="2"/>
        <v>6.8105000000000002</v>
      </c>
      <c r="AT42" s="237">
        <f t="shared" si="2"/>
        <v>8.0625</v>
      </c>
      <c r="AU42" s="255">
        <f t="shared" si="2"/>
        <v>5.3739999999999988</v>
      </c>
      <c r="AV42" s="256">
        <f t="shared" si="2"/>
        <v>2.4109999999999996</v>
      </c>
      <c r="AW42" s="256">
        <f t="shared" si="2"/>
        <v>4.0761500000000002</v>
      </c>
      <c r="AX42" s="257">
        <f t="shared" si="2"/>
        <v>3.9589499999999997</v>
      </c>
      <c r="AY42" s="262" t="s">
        <v>43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Y42"/>
  <sheetViews>
    <sheetView topLeftCell="A19" workbookViewId="0">
      <selection sqref="A1:AY42"/>
    </sheetView>
  </sheetViews>
  <sheetFormatPr baseColWidth="10" defaultRowHeight="13.2" x14ac:dyDescent="0.25"/>
  <cols>
    <col min="1" max="1" width="40.5546875" style="2" customWidth="1"/>
    <col min="2" max="2" width="9.88671875" style="382" customWidth="1"/>
    <col min="3" max="3" width="6.33203125" style="23" customWidth="1"/>
    <col min="4" max="5" width="6.33203125" style="24" customWidth="1"/>
    <col min="6" max="6" width="6.33203125" style="25" customWidth="1"/>
    <col min="7" max="7" width="6.33203125" style="46" customWidth="1"/>
    <col min="8" max="9" width="6.33203125" style="47" customWidth="1"/>
    <col min="10" max="10" width="6.33203125" style="48" customWidth="1"/>
    <col min="11" max="11" width="6.33203125" style="67" customWidth="1"/>
    <col min="12" max="13" width="6.33203125" style="68" customWidth="1"/>
    <col min="14" max="14" width="6.33203125" style="69" customWidth="1"/>
    <col min="15" max="15" width="6.33203125" style="88" customWidth="1"/>
    <col min="16" max="17" width="6.33203125" style="89" customWidth="1"/>
    <col min="18" max="18" width="6.33203125" style="90" customWidth="1"/>
    <col min="19" max="19" width="6.33203125" style="109" customWidth="1"/>
    <col min="20" max="21" width="6.33203125" style="110" customWidth="1"/>
    <col min="22" max="22" width="6.33203125" style="111" customWidth="1"/>
    <col min="23" max="23" width="6.33203125" style="130" customWidth="1"/>
    <col min="24" max="25" width="6.33203125" style="131" customWidth="1"/>
    <col min="26" max="26" width="6.33203125" style="132" customWidth="1"/>
    <col min="27" max="27" width="6.33203125" style="151" customWidth="1"/>
    <col min="28" max="29" width="6.33203125" style="152" customWidth="1"/>
    <col min="30" max="30" width="6.33203125" style="153" customWidth="1"/>
    <col min="31" max="31" width="6.33203125" style="172" customWidth="1"/>
    <col min="32" max="33" width="6.33203125" style="173" customWidth="1"/>
    <col min="34" max="34" width="6.33203125" style="174" customWidth="1"/>
    <col min="35" max="35" width="6.33203125" style="178" customWidth="1"/>
    <col min="36" max="37" width="6.33203125" style="194" customWidth="1"/>
    <col min="38" max="38" width="6.33203125" style="195" customWidth="1"/>
    <col min="39" max="39" width="6.33203125" style="214" customWidth="1"/>
    <col min="40" max="41" width="6.33203125" style="215" customWidth="1"/>
    <col min="42" max="42" width="6.33203125" style="216" customWidth="1"/>
    <col min="43" max="43" width="6.33203125" style="235" customWidth="1"/>
    <col min="44" max="45" width="6.33203125" style="236" customWidth="1"/>
    <col min="46" max="46" width="6.33203125" style="237" customWidth="1"/>
    <col min="47" max="47" width="6.33203125" style="255" customWidth="1"/>
    <col min="48" max="49" width="6.33203125" style="256" customWidth="1"/>
    <col min="50" max="50" width="6.33203125" style="257" customWidth="1"/>
    <col min="51" max="51" width="40.5546875" style="262" customWidth="1"/>
  </cols>
  <sheetData>
    <row r="1" spans="1:51" ht="13.8" thickTop="1" x14ac:dyDescent="0.25">
      <c r="A1" s="2" t="s">
        <v>58</v>
      </c>
      <c r="B1" s="378" t="s">
        <v>16</v>
      </c>
      <c r="C1" s="9"/>
      <c r="D1" s="10" t="s">
        <v>0</v>
      </c>
      <c r="E1" s="10"/>
      <c r="F1" s="11"/>
      <c r="G1" s="31"/>
      <c r="H1" s="32" t="s">
        <v>5</v>
      </c>
      <c r="I1" s="32"/>
      <c r="J1" s="33"/>
      <c r="K1" s="52"/>
      <c r="L1" s="53" t="s">
        <v>6</v>
      </c>
      <c r="M1" s="53"/>
      <c r="N1" s="54"/>
      <c r="O1" s="73"/>
      <c r="P1" s="74" t="s">
        <v>7</v>
      </c>
      <c r="Q1" s="74"/>
      <c r="R1" s="75"/>
      <c r="S1" s="94"/>
      <c r="T1" s="95" t="s">
        <v>8</v>
      </c>
      <c r="U1" s="95"/>
      <c r="V1" s="96"/>
      <c r="W1" s="115"/>
      <c r="X1" s="116" t="s">
        <v>9</v>
      </c>
      <c r="Y1" s="116"/>
      <c r="Z1" s="117"/>
      <c r="AA1" s="136"/>
      <c r="AB1" s="137" t="s">
        <v>10</v>
      </c>
      <c r="AC1" s="137"/>
      <c r="AD1" s="138"/>
      <c r="AE1" s="157"/>
      <c r="AF1" s="158" t="s">
        <v>11</v>
      </c>
      <c r="AG1" s="158"/>
      <c r="AH1" s="159"/>
      <c r="AI1" s="179"/>
      <c r="AJ1" s="180" t="s">
        <v>12</v>
      </c>
      <c r="AK1" s="180"/>
      <c r="AL1" s="181"/>
      <c r="AM1" s="199"/>
      <c r="AN1" s="200" t="s">
        <v>13</v>
      </c>
      <c r="AO1" s="200"/>
      <c r="AP1" s="201"/>
      <c r="AQ1" s="220"/>
      <c r="AR1" s="221" t="s">
        <v>14</v>
      </c>
      <c r="AS1" s="221"/>
      <c r="AT1" s="222"/>
      <c r="AU1" s="241"/>
      <c r="AV1" s="242" t="s">
        <v>15</v>
      </c>
      <c r="AW1" s="242"/>
      <c r="AX1" s="243"/>
      <c r="AY1" s="262" t="s">
        <v>58</v>
      </c>
    </row>
    <row r="2" spans="1:51" s="1" customFormat="1" ht="13.8" thickBot="1" x14ac:dyDescent="0.3">
      <c r="A2" s="3"/>
      <c r="B2" s="379"/>
      <c r="C2" s="12" t="s">
        <v>2</v>
      </c>
      <c r="D2" s="13" t="s">
        <v>3</v>
      </c>
      <c r="E2" s="13" t="s">
        <v>4</v>
      </c>
      <c r="F2" s="14" t="s">
        <v>1</v>
      </c>
      <c r="G2" s="34" t="s">
        <v>2</v>
      </c>
      <c r="H2" s="35" t="s">
        <v>3</v>
      </c>
      <c r="I2" s="35" t="s">
        <v>4</v>
      </c>
      <c r="J2" s="36" t="s">
        <v>1</v>
      </c>
      <c r="K2" s="55" t="s">
        <v>2</v>
      </c>
      <c r="L2" s="56" t="s">
        <v>3</v>
      </c>
      <c r="M2" s="56" t="s">
        <v>4</v>
      </c>
      <c r="N2" s="57" t="s">
        <v>1</v>
      </c>
      <c r="O2" s="76" t="s">
        <v>2</v>
      </c>
      <c r="P2" s="77" t="s">
        <v>3</v>
      </c>
      <c r="Q2" s="77" t="s">
        <v>4</v>
      </c>
      <c r="R2" s="78" t="s">
        <v>1</v>
      </c>
      <c r="S2" s="97" t="s">
        <v>2</v>
      </c>
      <c r="T2" s="98" t="s">
        <v>3</v>
      </c>
      <c r="U2" s="98" t="s">
        <v>4</v>
      </c>
      <c r="V2" s="99" t="s">
        <v>1</v>
      </c>
      <c r="W2" s="118" t="s">
        <v>2</v>
      </c>
      <c r="X2" s="119" t="s">
        <v>3</v>
      </c>
      <c r="Y2" s="119" t="s">
        <v>4</v>
      </c>
      <c r="Z2" s="120" t="s">
        <v>1</v>
      </c>
      <c r="AA2" s="139" t="s">
        <v>2</v>
      </c>
      <c r="AB2" s="140" t="s">
        <v>3</v>
      </c>
      <c r="AC2" s="140" t="s">
        <v>4</v>
      </c>
      <c r="AD2" s="141" t="s">
        <v>1</v>
      </c>
      <c r="AE2" s="160" t="s">
        <v>2</v>
      </c>
      <c r="AF2" s="161" t="s">
        <v>3</v>
      </c>
      <c r="AG2" s="161" t="s">
        <v>4</v>
      </c>
      <c r="AH2" s="162" t="s">
        <v>1</v>
      </c>
      <c r="AI2" s="182" t="s">
        <v>2</v>
      </c>
      <c r="AJ2" s="183" t="s">
        <v>3</v>
      </c>
      <c r="AK2" s="183" t="s">
        <v>4</v>
      </c>
      <c r="AL2" s="184" t="s">
        <v>1</v>
      </c>
      <c r="AM2" s="202" t="s">
        <v>2</v>
      </c>
      <c r="AN2" s="203" t="s">
        <v>3</v>
      </c>
      <c r="AO2" s="203" t="s">
        <v>4</v>
      </c>
      <c r="AP2" s="204" t="s">
        <v>1</v>
      </c>
      <c r="AQ2" s="223" t="s">
        <v>2</v>
      </c>
      <c r="AR2" s="224" t="s">
        <v>3</v>
      </c>
      <c r="AS2" s="224" t="s">
        <v>4</v>
      </c>
      <c r="AT2" s="225" t="s">
        <v>1</v>
      </c>
      <c r="AU2" s="244" t="s">
        <v>2</v>
      </c>
      <c r="AV2" s="245" t="s">
        <v>3</v>
      </c>
      <c r="AW2" s="245" t="s">
        <v>4</v>
      </c>
      <c r="AX2" s="246" t="s">
        <v>1</v>
      </c>
      <c r="AY2" s="374"/>
    </row>
    <row r="3" spans="1:51" s="7" customFormat="1" ht="13.8" thickTop="1" x14ac:dyDescent="0.25">
      <c r="A3" s="4" t="s">
        <v>17</v>
      </c>
      <c r="B3" s="371">
        <f>AVERAGE(F3,J3,N3,R3,V3,Z3,AD3,AH3,AL3,AP3,AT3,AX3)</f>
        <v>6.8108333333333313</v>
      </c>
      <c r="C3" s="20">
        <v>6.57</v>
      </c>
      <c r="D3" s="21">
        <v>0.43</v>
      </c>
      <c r="E3" s="21">
        <v>1.84</v>
      </c>
      <c r="F3" s="22">
        <v>2.91</v>
      </c>
      <c r="G3" s="43">
        <v>-9.07</v>
      </c>
      <c r="H3" s="44">
        <v>-1</v>
      </c>
      <c r="I3" s="44">
        <v>4.41</v>
      </c>
      <c r="J3" s="45">
        <v>-2.1</v>
      </c>
      <c r="K3" s="64">
        <v>4.5199999999999996</v>
      </c>
      <c r="L3" s="65">
        <v>4.2300000000000004</v>
      </c>
      <c r="M3" s="65">
        <v>2.76</v>
      </c>
      <c r="N3" s="66">
        <v>3.8</v>
      </c>
      <c r="O3" s="85">
        <v>2.74</v>
      </c>
      <c r="P3" s="86">
        <v>2.6</v>
      </c>
      <c r="Q3" s="86">
        <v>7.04</v>
      </c>
      <c r="R3" s="87">
        <v>4.13</v>
      </c>
      <c r="S3" s="106">
        <v>8.86</v>
      </c>
      <c r="T3" s="107">
        <v>5.91</v>
      </c>
      <c r="U3" s="107">
        <v>11.4</v>
      </c>
      <c r="V3" s="108">
        <v>8.81</v>
      </c>
      <c r="W3" s="127">
        <v>10.8</v>
      </c>
      <c r="X3" s="128">
        <v>10.8</v>
      </c>
      <c r="Y3" s="128">
        <v>13.2</v>
      </c>
      <c r="Z3" s="129">
        <v>11.6</v>
      </c>
      <c r="AA3" s="148">
        <v>13.6</v>
      </c>
      <c r="AB3" s="149">
        <v>13.1</v>
      </c>
      <c r="AC3" s="149">
        <v>11.7</v>
      </c>
      <c r="AD3" s="150">
        <v>12.7</v>
      </c>
      <c r="AE3" s="169">
        <v>13.3</v>
      </c>
      <c r="AF3" s="170">
        <v>15.4</v>
      </c>
      <c r="AG3" s="170">
        <v>12.9</v>
      </c>
      <c r="AH3" s="171">
        <v>13.8</v>
      </c>
      <c r="AI3" s="191">
        <v>10.3</v>
      </c>
      <c r="AJ3" s="192">
        <v>9.0299999999999994</v>
      </c>
      <c r="AK3" s="192">
        <v>8.9600000000000009</v>
      </c>
      <c r="AL3" s="193">
        <v>9.44</v>
      </c>
      <c r="AM3" s="211">
        <v>9.66</v>
      </c>
      <c r="AN3" s="212">
        <v>8.57</v>
      </c>
      <c r="AO3" s="212">
        <v>7.36</v>
      </c>
      <c r="AP3" s="213">
        <v>8.49</v>
      </c>
      <c r="AQ3" s="232">
        <v>5.59</v>
      </c>
      <c r="AR3" s="233">
        <v>4.08</v>
      </c>
      <c r="AS3" s="233">
        <v>5.49</v>
      </c>
      <c r="AT3" s="234">
        <v>5.05</v>
      </c>
      <c r="AU3" s="252">
        <v>-0.87</v>
      </c>
      <c r="AV3" s="253">
        <v>1.99</v>
      </c>
      <c r="AW3" s="253">
        <v>7.71</v>
      </c>
      <c r="AX3" s="254">
        <v>3.1</v>
      </c>
      <c r="AY3" s="261" t="s">
        <v>17</v>
      </c>
    </row>
    <row r="4" spans="1:51" x14ac:dyDescent="0.25">
      <c r="A4" s="5" t="s">
        <v>18</v>
      </c>
      <c r="B4" s="373">
        <f>AVERAGE(F4,J4,N4,R4,V4,Z4,AD4,AH4,AL4,AP4,AT4,AX4)</f>
        <v>7.0464696969696972</v>
      </c>
      <c r="C4" s="20">
        <v>0.60636363636363633</v>
      </c>
      <c r="D4" s="21">
        <v>3.1072727272727274</v>
      </c>
      <c r="E4" s="21">
        <v>1.5590909090909093</v>
      </c>
      <c r="F4" s="22">
        <v>1.7532727272727273</v>
      </c>
      <c r="G4" s="43">
        <v>2.6290909090909094</v>
      </c>
      <c r="H4" s="44">
        <v>1.4154545454545455</v>
      </c>
      <c r="I4" s="44">
        <v>2.2772727272727278</v>
      </c>
      <c r="J4" s="45">
        <v>2.074272727272727</v>
      </c>
      <c r="K4" s="64">
        <v>1.560909090909091</v>
      </c>
      <c r="L4" s="65">
        <v>3.7163636363636345</v>
      </c>
      <c r="M4" s="65">
        <v>4.0872727272727269</v>
      </c>
      <c r="N4" s="66">
        <v>3.1545454545454548</v>
      </c>
      <c r="O4" s="85">
        <v>4.2063636363636361</v>
      </c>
      <c r="P4" s="86">
        <v>4.4090909090909083</v>
      </c>
      <c r="Q4" s="86">
        <v>6.8890909090909096</v>
      </c>
      <c r="R4" s="87">
        <v>5.1727272727272728</v>
      </c>
      <c r="S4" s="106">
        <v>7.120000000000001</v>
      </c>
      <c r="T4" s="107">
        <v>8.5109090909090916</v>
      </c>
      <c r="U4" s="107">
        <v>9.2772727272727256</v>
      </c>
      <c r="V4" s="108">
        <v>8.4336363636363636</v>
      </c>
      <c r="W4" s="127">
        <v>10.547272727272729</v>
      </c>
      <c r="X4" s="128">
        <v>11.38</v>
      </c>
      <c r="Y4" s="128">
        <v>12.269090909090909</v>
      </c>
      <c r="Z4" s="129">
        <v>11.407272727272726</v>
      </c>
      <c r="AA4" s="148">
        <v>12.956363636363635</v>
      </c>
      <c r="AB4" s="149">
        <v>13.092727272727274</v>
      </c>
      <c r="AC4" s="149">
        <v>13.836363636363638</v>
      </c>
      <c r="AD4" s="150">
        <v>13.3</v>
      </c>
      <c r="AE4" s="169">
        <v>13.443636363636365</v>
      </c>
      <c r="AF4" s="170">
        <v>13.727272727272727</v>
      </c>
      <c r="AG4" s="170">
        <v>12.770909090909093</v>
      </c>
      <c r="AH4" s="171">
        <v>13.307272727272727</v>
      </c>
      <c r="AI4" s="191">
        <v>12.372727272727275</v>
      </c>
      <c r="AJ4" s="192">
        <v>10.235454545454546</v>
      </c>
      <c r="AK4" s="192">
        <v>9.349090909090906</v>
      </c>
      <c r="AL4" s="193">
        <v>10.564545454545454</v>
      </c>
      <c r="AM4" s="211">
        <v>10.546363636363637</v>
      </c>
      <c r="AN4" s="212">
        <v>7.8227272727272723</v>
      </c>
      <c r="AO4" s="212">
        <v>7.7927272727272756</v>
      </c>
      <c r="AP4" s="213">
        <v>8.6863636363636356</v>
      </c>
      <c r="AQ4" s="232">
        <v>6.26</v>
      </c>
      <c r="AR4" s="233">
        <v>4.8218181818181813</v>
      </c>
      <c r="AS4" s="233">
        <v>4.0372727272727271</v>
      </c>
      <c r="AT4" s="234">
        <v>5.0399999999999991</v>
      </c>
      <c r="AU4" s="252">
        <v>3.083636363636364</v>
      </c>
      <c r="AV4" s="253">
        <v>-0.14818181818181814</v>
      </c>
      <c r="AW4" s="253">
        <v>2.0350000000000001</v>
      </c>
      <c r="AX4" s="254">
        <v>1.6637272727272729</v>
      </c>
      <c r="AY4" s="375" t="s">
        <v>18</v>
      </c>
    </row>
    <row r="5" spans="1:51" x14ac:dyDescent="0.25">
      <c r="A5" s="5" t="s">
        <v>38</v>
      </c>
      <c r="B5" s="378">
        <v>6.13</v>
      </c>
      <c r="C5" s="17">
        <v>-8.2100000000000009</v>
      </c>
      <c r="D5" s="18">
        <v>-2.25</v>
      </c>
      <c r="E5" s="18">
        <v>-2.38</v>
      </c>
      <c r="F5" s="19">
        <v>-1.98</v>
      </c>
      <c r="G5" s="40">
        <v>-9.07</v>
      </c>
      <c r="H5" s="41">
        <v>-3.11</v>
      </c>
      <c r="I5" s="41">
        <v>-4.54</v>
      </c>
      <c r="J5" s="42">
        <v>-2.1</v>
      </c>
      <c r="K5" s="61">
        <v>-2</v>
      </c>
      <c r="L5" s="62">
        <v>-1.32</v>
      </c>
      <c r="M5" s="62">
        <v>0.51</v>
      </c>
      <c r="N5" s="63">
        <v>2.02</v>
      </c>
      <c r="O5" s="82">
        <v>-0.54</v>
      </c>
      <c r="P5" s="83">
        <v>2.2000000000000002</v>
      </c>
      <c r="Q5" s="83">
        <v>4.5999999999999996</v>
      </c>
      <c r="R5" s="84">
        <v>3.61</v>
      </c>
      <c r="S5" s="103">
        <v>3.35</v>
      </c>
      <c r="T5" s="104">
        <v>3.83</v>
      </c>
      <c r="U5" s="104">
        <v>6.12</v>
      </c>
      <c r="V5" s="105">
        <v>5.4</v>
      </c>
      <c r="W5" s="124">
        <v>7.65</v>
      </c>
      <c r="X5" s="125">
        <v>8.4600000000000009</v>
      </c>
      <c r="Y5" s="125">
        <v>8.85</v>
      </c>
      <c r="Z5" s="126">
        <v>9.85</v>
      </c>
      <c r="AA5" s="145">
        <v>10.1</v>
      </c>
      <c r="AB5" s="146">
        <v>10.6</v>
      </c>
      <c r="AC5" s="146">
        <v>11.7</v>
      </c>
      <c r="AD5" s="147">
        <v>11.5</v>
      </c>
      <c r="AE5" s="166">
        <v>10.6</v>
      </c>
      <c r="AF5" s="167">
        <v>12.5</v>
      </c>
      <c r="AG5" s="167">
        <v>11.5</v>
      </c>
      <c r="AH5" s="168">
        <v>11.7</v>
      </c>
      <c r="AI5" s="188">
        <v>8.7899999999999991</v>
      </c>
      <c r="AJ5" s="189">
        <v>7.64</v>
      </c>
      <c r="AK5" s="189">
        <v>5.88</v>
      </c>
      <c r="AL5" s="190">
        <v>7.66</v>
      </c>
      <c r="AM5" s="208">
        <v>6.55</v>
      </c>
      <c r="AN5" s="209">
        <v>4.88</v>
      </c>
      <c r="AO5" s="209">
        <v>1.1200000000000001</v>
      </c>
      <c r="AP5" s="210">
        <v>4.42</v>
      </c>
      <c r="AQ5" s="229">
        <v>1.78</v>
      </c>
      <c r="AR5" s="230">
        <v>1.48</v>
      </c>
      <c r="AS5" s="230">
        <v>-0.89</v>
      </c>
      <c r="AT5" s="231">
        <v>3.45</v>
      </c>
      <c r="AU5" s="249">
        <v>-3.35</v>
      </c>
      <c r="AV5" s="250">
        <v>-3.98</v>
      </c>
      <c r="AW5" s="250">
        <v>-0.96399999999999997</v>
      </c>
      <c r="AX5" s="251">
        <v>-2.5</v>
      </c>
      <c r="AY5" s="375" t="s">
        <v>38</v>
      </c>
    </row>
    <row r="6" spans="1:51" x14ac:dyDescent="0.25">
      <c r="A6" s="5" t="s">
        <v>39</v>
      </c>
      <c r="B6" s="380">
        <v>2003</v>
      </c>
      <c r="C6" s="17">
        <v>2009</v>
      </c>
      <c r="D6" s="18">
        <v>2001</v>
      </c>
      <c r="E6" s="18">
        <v>2006</v>
      </c>
      <c r="F6" s="19">
        <v>2009</v>
      </c>
      <c r="G6" s="40">
        <v>2012</v>
      </c>
      <c r="H6" s="41">
        <v>2010</v>
      </c>
      <c r="I6" s="41">
        <v>2005</v>
      </c>
      <c r="J6" s="42">
        <v>2012</v>
      </c>
      <c r="K6" s="61">
        <v>2005</v>
      </c>
      <c r="L6" s="62">
        <v>2006</v>
      </c>
      <c r="M6" s="62">
        <v>2004</v>
      </c>
      <c r="N6" s="63">
        <v>2006</v>
      </c>
      <c r="O6" s="82">
        <v>2003</v>
      </c>
      <c r="P6" s="83">
        <v>2001</v>
      </c>
      <c r="Q6" s="83">
        <v>2001</v>
      </c>
      <c r="R6" s="84">
        <v>2003</v>
      </c>
      <c r="S6" s="103">
        <v>2004</v>
      </c>
      <c r="T6" s="104">
        <v>2010</v>
      </c>
      <c r="U6" s="104">
        <v>2004</v>
      </c>
      <c r="V6" s="105">
        <v>2010</v>
      </c>
      <c r="W6" s="124">
        <v>2001</v>
      </c>
      <c r="X6" s="125">
        <v>2008</v>
      </c>
      <c r="Y6" s="125">
        <v>2002</v>
      </c>
      <c r="Z6" s="126">
        <v>2001</v>
      </c>
      <c r="AA6" s="145">
        <v>2011</v>
      </c>
      <c r="AB6" s="146">
        <v>2002</v>
      </c>
      <c r="AC6" s="146">
        <v>2012</v>
      </c>
      <c r="AD6" s="147">
        <v>2011</v>
      </c>
      <c r="AE6" s="166">
        <v>2005</v>
      </c>
      <c r="AF6" s="167">
        <v>2005</v>
      </c>
      <c r="AG6" s="167">
        <v>2003</v>
      </c>
      <c r="AH6" s="168">
        <v>2005</v>
      </c>
      <c r="AI6" s="188">
        <v>2003</v>
      </c>
      <c r="AJ6" s="189">
        <v>2008</v>
      </c>
      <c r="AK6" s="189">
        <v>2003</v>
      </c>
      <c r="AL6" s="190">
        <v>2003</v>
      </c>
      <c r="AM6" s="208">
        <v>2002</v>
      </c>
      <c r="AN6" s="209">
        <v>2009</v>
      </c>
      <c r="AO6" s="209">
        <v>2003</v>
      </c>
      <c r="AP6" s="210">
        <v>2003</v>
      </c>
      <c r="AQ6" s="229">
        <v>2006</v>
      </c>
      <c r="AR6" s="230">
        <v>2007</v>
      </c>
      <c r="AS6" s="230">
        <v>2010</v>
      </c>
      <c r="AT6" s="231">
        <v>2005</v>
      </c>
      <c r="AU6" s="249">
        <v>2010</v>
      </c>
      <c r="AV6" s="250">
        <v>2009</v>
      </c>
      <c r="AW6" s="250">
        <v>2010</v>
      </c>
      <c r="AX6" s="251">
        <v>2010</v>
      </c>
      <c r="AY6" s="375" t="s">
        <v>39</v>
      </c>
    </row>
    <row r="7" spans="1:51" x14ac:dyDescent="0.25">
      <c r="A7" s="5" t="s">
        <v>40</v>
      </c>
      <c r="B7" s="378">
        <v>7.66</v>
      </c>
      <c r="C7" s="17">
        <v>7.79</v>
      </c>
      <c r="D7" s="18">
        <v>7.19</v>
      </c>
      <c r="E7" s="18">
        <v>8</v>
      </c>
      <c r="F7" s="19">
        <v>5.46</v>
      </c>
      <c r="G7" s="40">
        <v>7.16</v>
      </c>
      <c r="H7" s="41">
        <v>5.2</v>
      </c>
      <c r="I7" s="41">
        <v>6.49</v>
      </c>
      <c r="J7" s="42">
        <v>5.07</v>
      </c>
      <c r="K7" s="61">
        <v>5.08</v>
      </c>
      <c r="L7" s="62">
        <v>6.85</v>
      </c>
      <c r="M7" s="62">
        <v>7.75</v>
      </c>
      <c r="N7" s="63">
        <v>4.58</v>
      </c>
      <c r="O7" s="82">
        <v>7.5</v>
      </c>
      <c r="P7" s="83">
        <v>8.5399999999999991</v>
      </c>
      <c r="Q7" s="83">
        <v>8.4499999999999993</v>
      </c>
      <c r="R7" s="84">
        <v>6.96</v>
      </c>
      <c r="S7" s="103">
        <v>9.83</v>
      </c>
      <c r="T7" s="104">
        <v>10.3</v>
      </c>
      <c r="U7" s="104">
        <v>12.3</v>
      </c>
      <c r="V7" s="105">
        <v>10.5</v>
      </c>
      <c r="W7" s="124">
        <v>13</v>
      </c>
      <c r="X7" s="125">
        <v>13.4</v>
      </c>
      <c r="Y7" s="125">
        <v>14.9</v>
      </c>
      <c r="Z7" s="126">
        <v>13</v>
      </c>
      <c r="AA7" s="145">
        <v>15.4</v>
      </c>
      <c r="AB7" s="146">
        <v>14.8</v>
      </c>
      <c r="AC7" s="146">
        <v>16.2</v>
      </c>
      <c r="AD7" s="147">
        <v>15.3</v>
      </c>
      <c r="AE7" s="166">
        <v>16.5</v>
      </c>
      <c r="AF7" s="167">
        <v>16</v>
      </c>
      <c r="AG7" s="167">
        <v>13.9</v>
      </c>
      <c r="AH7" s="168">
        <v>14.1</v>
      </c>
      <c r="AI7" s="188">
        <v>15.6</v>
      </c>
      <c r="AJ7" s="189">
        <v>14.3</v>
      </c>
      <c r="AK7" s="189">
        <v>13.8</v>
      </c>
      <c r="AL7" s="190">
        <v>13.9</v>
      </c>
      <c r="AM7" s="208">
        <v>12.6</v>
      </c>
      <c r="AN7" s="209">
        <v>12.5</v>
      </c>
      <c r="AO7" s="209">
        <v>12.7</v>
      </c>
      <c r="AP7" s="210">
        <v>12</v>
      </c>
      <c r="AQ7" s="229">
        <v>8.58</v>
      </c>
      <c r="AR7" s="230">
        <v>8.6</v>
      </c>
      <c r="AS7" s="230">
        <v>8.34</v>
      </c>
      <c r="AT7" s="231">
        <v>7.61</v>
      </c>
      <c r="AU7" s="249">
        <v>7.2</v>
      </c>
      <c r="AV7" s="250">
        <v>2.4700000000000002</v>
      </c>
      <c r="AW7" s="250">
        <v>8.18</v>
      </c>
      <c r="AX7" s="251">
        <v>4.5</v>
      </c>
      <c r="AY7" s="375" t="s">
        <v>40</v>
      </c>
    </row>
    <row r="8" spans="1:51" x14ac:dyDescent="0.25">
      <c r="A8" s="5" t="s">
        <v>39</v>
      </c>
      <c r="B8" s="380">
        <v>2006</v>
      </c>
      <c r="C8" s="17">
        <v>2007</v>
      </c>
      <c r="D8" s="18">
        <v>2007</v>
      </c>
      <c r="E8" s="18">
        <v>2002</v>
      </c>
      <c r="F8" s="19">
        <v>2007</v>
      </c>
      <c r="G8" s="40">
        <v>2004</v>
      </c>
      <c r="H8" s="41">
        <v>2007</v>
      </c>
      <c r="I8" s="41">
        <v>2007</v>
      </c>
      <c r="J8" s="42">
        <v>2002</v>
      </c>
      <c r="K8" s="61">
        <v>2007</v>
      </c>
      <c r="L8" s="62">
        <v>2002</v>
      </c>
      <c r="M8" s="62">
        <v>2005</v>
      </c>
      <c r="N8" s="63">
        <v>2001</v>
      </c>
      <c r="O8" s="82">
        <v>2001</v>
      </c>
      <c r="P8" s="83">
        <v>2009</v>
      </c>
      <c r="Q8" s="83">
        <v>2011</v>
      </c>
      <c r="R8" s="84">
        <v>2011</v>
      </c>
      <c r="S8" s="103">
        <v>2007</v>
      </c>
      <c r="T8" s="104">
        <v>2007</v>
      </c>
      <c r="U8" s="104">
        <v>2008</v>
      </c>
      <c r="V8" s="105">
        <v>2008</v>
      </c>
      <c r="W8" s="124">
        <v>2003</v>
      </c>
      <c r="X8" s="125">
        <v>2007</v>
      </c>
      <c r="Y8" s="125">
        <v>2005</v>
      </c>
      <c r="Z8" s="126">
        <v>2007</v>
      </c>
      <c r="AA8" s="145">
        <v>2006</v>
      </c>
      <c r="AB8" s="146">
        <v>2005</v>
      </c>
      <c r="AC8" s="146">
        <v>2006</v>
      </c>
      <c r="AD8" s="147">
        <v>2006</v>
      </c>
      <c r="AE8" s="166">
        <v>2004</v>
      </c>
      <c r="AF8" s="167">
        <v>2004</v>
      </c>
      <c r="AG8" s="167">
        <v>2008</v>
      </c>
      <c r="AH8" s="168">
        <v>2001</v>
      </c>
      <c r="AI8" s="188">
        <v>2005</v>
      </c>
      <c r="AJ8" s="189">
        <v>2006</v>
      </c>
      <c r="AK8" s="189">
        <v>2006</v>
      </c>
      <c r="AL8" s="190">
        <v>2006</v>
      </c>
      <c r="AM8" s="208">
        <v>2001</v>
      </c>
      <c r="AN8" s="209">
        <v>2001</v>
      </c>
      <c r="AO8" s="209">
        <v>2005</v>
      </c>
      <c r="AP8" s="210">
        <v>2001</v>
      </c>
      <c r="AQ8" s="229">
        <v>2005</v>
      </c>
      <c r="AR8" s="230">
        <v>2009</v>
      </c>
      <c r="AS8" s="230">
        <v>2009</v>
      </c>
      <c r="AT8" s="231">
        <v>2009</v>
      </c>
      <c r="AU8" s="249">
        <v>2007</v>
      </c>
      <c r="AV8" s="250">
        <v>2011</v>
      </c>
      <c r="AW8" s="250">
        <v>2002</v>
      </c>
      <c r="AX8" s="251">
        <v>2002</v>
      </c>
      <c r="AY8" s="375" t="s">
        <v>39</v>
      </c>
    </row>
    <row r="9" spans="1:51" s="8" customFormat="1" x14ac:dyDescent="0.25">
      <c r="A9" s="2" t="s">
        <v>19</v>
      </c>
      <c r="B9" s="381">
        <v>-13.5</v>
      </c>
      <c r="C9" s="20">
        <v>3</v>
      </c>
      <c r="D9" s="21">
        <v>-4.3</v>
      </c>
      <c r="E9" s="21">
        <v>-5.2</v>
      </c>
      <c r="F9" s="22">
        <v>-5.2</v>
      </c>
      <c r="G9" s="43">
        <v>-12.4</v>
      </c>
      <c r="H9" s="44">
        <v>-13.5</v>
      </c>
      <c r="I9" s="44">
        <v>-1.7</v>
      </c>
      <c r="J9" s="45">
        <v>-13.5</v>
      </c>
      <c r="K9" s="64">
        <v>0.6</v>
      </c>
      <c r="L9" s="65">
        <v>-0.6</v>
      </c>
      <c r="M9" s="65">
        <v>-0.3</v>
      </c>
      <c r="N9" s="66">
        <v>-0.6</v>
      </c>
      <c r="O9" s="85">
        <v>-2.1</v>
      </c>
      <c r="P9" s="86">
        <v>-0.8</v>
      </c>
      <c r="Q9" s="86">
        <v>3.7</v>
      </c>
      <c r="R9" s="87">
        <v>-2.1</v>
      </c>
      <c r="S9" s="106">
        <v>2.9</v>
      </c>
      <c r="T9" s="107">
        <v>0.7</v>
      </c>
      <c r="U9" s="107">
        <v>9.4</v>
      </c>
      <c r="V9" s="108">
        <v>0.7</v>
      </c>
      <c r="W9" s="127">
        <v>4.3</v>
      </c>
      <c r="X9" s="128">
        <v>5.2</v>
      </c>
      <c r="Y9" s="128">
        <v>9.5</v>
      </c>
      <c r="Z9" s="129">
        <v>4.3</v>
      </c>
      <c r="AA9" s="148">
        <v>8.9</v>
      </c>
      <c r="AB9" s="149">
        <v>10.6</v>
      </c>
      <c r="AC9" s="149">
        <v>7.5</v>
      </c>
      <c r="AD9" s="150">
        <v>7.5</v>
      </c>
      <c r="AE9" s="169">
        <v>10.1</v>
      </c>
      <c r="AF9" s="170">
        <v>11.4</v>
      </c>
      <c r="AG9" s="170">
        <v>9.4</v>
      </c>
      <c r="AH9" s="171">
        <v>9.4</v>
      </c>
      <c r="AI9" s="191">
        <v>5.0999999999999996</v>
      </c>
      <c r="AJ9" s="192">
        <v>3.2</v>
      </c>
      <c r="AK9" s="192">
        <v>4.3</v>
      </c>
      <c r="AL9" s="193">
        <v>3.2</v>
      </c>
      <c r="AM9" s="211">
        <v>4</v>
      </c>
      <c r="AN9" s="212">
        <v>2.5</v>
      </c>
      <c r="AO9" s="212">
        <v>0.4</v>
      </c>
      <c r="AP9" s="213">
        <v>0.4</v>
      </c>
      <c r="AQ9" s="232">
        <v>-0.5</v>
      </c>
      <c r="AR9" s="233">
        <v>0.3</v>
      </c>
      <c r="AS9" s="233">
        <v>-0.5</v>
      </c>
      <c r="AT9" s="234">
        <v>-0.5</v>
      </c>
      <c r="AU9" s="252">
        <v>-3.6</v>
      </c>
      <c r="AV9" s="253">
        <v>-5.0999999999999996</v>
      </c>
      <c r="AW9" s="253">
        <v>5.9</v>
      </c>
      <c r="AX9" s="254">
        <v>-5.0999999999999996</v>
      </c>
      <c r="AY9" s="262" t="s">
        <v>19</v>
      </c>
    </row>
    <row r="10" spans="1:51" x14ac:dyDescent="0.25">
      <c r="A10" s="2" t="s">
        <v>20</v>
      </c>
      <c r="B10" s="382">
        <v>-15.7</v>
      </c>
      <c r="C10" s="23">
        <v>-15.7</v>
      </c>
      <c r="D10" s="24">
        <v>-8.1</v>
      </c>
      <c r="E10" s="24">
        <v>-8</v>
      </c>
      <c r="F10" s="25">
        <v>-15.7</v>
      </c>
      <c r="G10" s="46">
        <v>-12.4</v>
      </c>
      <c r="H10" s="47">
        <v>-12.3</v>
      </c>
      <c r="I10" s="47">
        <v>-11</v>
      </c>
      <c r="J10" s="48">
        <v>-13.5</v>
      </c>
      <c r="K10" s="67">
        <v>-11.9</v>
      </c>
      <c r="L10" s="68">
        <v>-2.9</v>
      </c>
      <c r="M10" s="68">
        <v>-3.8</v>
      </c>
      <c r="N10" s="69">
        <v>-11.9</v>
      </c>
      <c r="O10" s="88">
        <v>-5.4</v>
      </c>
      <c r="P10" s="89">
        <v>-4.4000000000000004</v>
      </c>
      <c r="Q10" s="89">
        <v>-1.5</v>
      </c>
      <c r="R10" s="90">
        <v>-5.4</v>
      </c>
      <c r="S10" s="109">
        <v>-0.2</v>
      </c>
      <c r="T10" s="110">
        <v>-0.2</v>
      </c>
      <c r="U10" s="110">
        <v>1.8</v>
      </c>
      <c r="V10" s="111">
        <v>-0.2</v>
      </c>
      <c r="W10" s="130">
        <v>3.1</v>
      </c>
      <c r="X10" s="131">
        <v>4</v>
      </c>
      <c r="Y10" s="131">
        <v>5.5</v>
      </c>
      <c r="Z10" s="132">
        <v>3.1</v>
      </c>
      <c r="AA10" s="151">
        <v>5.0999999999999996</v>
      </c>
      <c r="AB10" s="152">
        <v>7.8</v>
      </c>
      <c r="AC10" s="152">
        <v>6.4</v>
      </c>
      <c r="AD10" s="153">
        <v>5.0999999999999996</v>
      </c>
      <c r="AE10" s="172">
        <v>6.9</v>
      </c>
      <c r="AF10" s="173">
        <v>6.8</v>
      </c>
      <c r="AG10" s="173">
        <v>5.7</v>
      </c>
      <c r="AH10" s="174">
        <v>5.7</v>
      </c>
      <c r="AI10" s="178">
        <v>4.9000000000000004</v>
      </c>
      <c r="AJ10" s="194">
        <v>2.1</v>
      </c>
      <c r="AK10" s="194">
        <v>1</v>
      </c>
      <c r="AL10" s="195">
        <v>1</v>
      </c>
      <c r="AM10" s="214">
        <v>0.5</v>
      </c>
      <c r="AN10" s="215">
        <v>-2</v>
      </c>
      <c r="AO10" s="215">
        <v>-5.5</v>
      </c>
      <c r="AP10" s="216">
        <v>-5.5</v>
      </c>
      <c r="AQ10" s="235">
        <v>-1</v>
      </c>
      <c r="AR10" s="236">
        <v>-3.8</v>
      </c>
      <c r="AS10" s="236">
        <v>-6</v>
      </c>
      <c r="AT10" s="237">
        <v>-6</v>
      </c>
      <c r="AU10" s="255">
        <v>-8.4</v>
      </c>
      <c r="AV10" s="256">
        <v>-10.6</v>
      </c>
      <c r="AW10" s="256">
        <v>-6.6</v>
      </c>
      <c r="AX10" s="257">
        <v>-10.6</v>
      </c>
      <c r="AY10" s="262" t="s">
        <v>20</v>
      </c>
    </row>
    <row r="11" spans="1:51" x14ac:dyDescent="0.25">
      <c r="A11" s="2" t="s">
        <v>39</v>
      </c>
      <c r="B11" s="383">
        <v>2009</v>
      </c>
      <c r="C11" s="23">
        <v>2009</v>
      </c>
      <c r="D11" s="24">
        <v>2009</v>
      </c>
      <c r="E11" s="24">
        <v>2006</v>
      </c>
      <c r="F11" s="25">
        <v>2009</v>
      </c>
      <c r="G11" s="46">
        <v>2012</v>
      </c>
      <c r="H11" s="47">
        <v>2012</v>
      </c>
      <c r="I11" s="47">
        <v>2005</v>
      </c>
      <c r="J11" s="48">
        <v>2012</v>
      </c>
      <c r="K11" s="67">
        <v>2005</v>
      </c>
      <c r="L11" s="68">
        <v>2003</v>
      </c>
      <c r="M11" s="68">
        <v>2004</v>
      </c>
      <c r="N11" s="69">
        <v>2005</v>
      </c>
      <c r="O11" s="88">
        <v>2003</v>
      </c>
      <c r="P11" s="89">
        <v>2003</v>
      </c>
      <c r="Q11" s="89">
        <v>2001</v>
      </c>
      <c r="R11" s="90">
        <v>2003</v>
      </c>
      <c r="S11" s="109">
        <v>2010</v>
      </c>
      <c r="T11" s="110">
        <v>2005</v>
      </c>
      <c r="U11" s="110">
        <v>2004</v>
      </c>
      <c r="V11" s="111">
        <v>2010</v>
      </c>
      <c r="W11" s="130">
        <v>2006</v>
      </c>
      <c r="X11" s="131">
        <v>2001</v>
      </c>
      <c r="Y11" s="131">
        <v>2002</v>
      </c>
      <c r="Z11" s="132">
        <v>2006</v>
      </c>
      <c r="AA11" s="151">
        <v>2011</v>
      </c>
      <c r="AB11" s="152">
        <v>2010</v>
      </c>
      <c r="AC11" s="152">
        <v>2011</v>
      </c>
      <c r="AD11" s="153">
        <v>2011</v>
      </c>
      <c r="AE11" s="172">
        <v>2005</v>
      </c>
      <c r="AF11" s="173">
        <v>2005</v>
      </c>
      <c r="AG11" s="173">
        <v>2011</v>
      </c>
      <c r="AH11" s="174">
        <v>2011</v>
      </c>
      <c r="AI11" s="178">
        <v>2007</v>
      </c>
      <c r="AJ11" s="194">
        <v>2008</v>
      </c>
      <c r="AK11" s="194">
        <v>2003</v>
      </c>
      <c r="AL11" s="195">
        <v>2003</v>
      </c>
      <c r="AM11" s="214">
        <v>2002</v>
      </c>
      <c r="AN11" s="215">
        <v>2003</v>
      </c>
      <c r="AO11" s="215">
        <v>2003</v>
      </c>
      <c r="AP11" s="216">
        <v>2003</v>
      </c>
      <c r="AQ11" s="235">
        <v>2009</v>
      </c>
      <c r="AR11" s="236">
        <v>2005</v>
      </c>
      <c r="AS11" s="236">
        <v>2010</v>
      </c>
      <c r="AT11" s="237">
        <v>2010</v>
      </c>
      <c r="AU11" s="255">
        <v>2010</v>
      </c>
      <c r="AV11" s="256">
        <v>2010</v>
      </c>
      <c r="AW11" s="256">
        <v>2005</v>
      </c>
      <c r="AX11" s="257">
        <v>2010</v>
      </c>
      <c r="AY11" s="262" t="s">
        <v>39</v>
      </c>
    </row>
    <row r="12" spans="1:51" s="8" customFormat="1" x14ac:dyDescent="0.25">
      <c r="A12" s="2" t="s">
        <v>44</v>
      </c>
      <c r="B12" s="381">
        <v>19.3</v>
      </c>
      <c r="C12" s="20">
        <v>12</v>
      </c>
      <c r="D12" s="21">
        <v>6.3</v>
      </c>
      <c r="E12" s="21">
        <v>8.5</v>
      </c>
      <c r="F12" s="22">
        <v>12</v>
      </c>
      <c r="G12" s="43">
        <v>-3.9</v>
      </c>
      <c r="H12" s="44">
        <v>7.5</v>
      </c>
      <c r="I12" s="44">
        <v>8.3000000000000007</v>
      </c>
      <c r="J12" s="45">
        <v>8.3000000000000007</v>
      </c>
      <c r="K12" s="64">
        <v>8.6</v>
      </c>
      <c r="L12" s="65">
        <v>7.8</v>
      </c>
      <c r="M12" s="65">
        <v>5.9</v>
      </c>
      <c r="N12" s="66">
        <v>8.6</v>
      </c>
      <c r="O12" s="85">
        <v>8.4</v>
      </c>
      <c r="P12" s="86">
        <v>6.6</v>
      </c>
      <c r="Q12" s="86">
        <v>10.9</v>
      </c>
      <c r="R12" s="87">
        <v>10.9</v>
      </c>
      <c r="S12" s="106">
        <v>16</v>
      </c>
      <c r="T12" s="107">
        <v>13</v>
      </c>
      <c r="U12" s="107">
        <v>15.4</v>
      </c>
      <c r="V12" s="108">
        <v>16</v>
      </c>
      <c r="W12" s="127">
        <v>13.7</v>
      </c>
      <c r="X12" s="128">
        <v>14.2</v>
      </c>
      <c r="Y12" s="128">
        <v>18.5</v>
      </c>
      <c r="Z12" s="129">
        <v>18.5</v>
      </c>
      <c r="AA12" s="148">
        <v>16.8</v>
      </c>
      <c r="AB12" s="149">
        <v>15.2</v>
      </c>
      <c r="AC12" s="149">
        <v>16.5</v>
      </c>
      <c r="AD12" s="150">
        <v>16.8</v>
      </c>
      <c r="AE12" s="169">
        <v>16.2</v>
      </c>
      <c r="AF12" s="170">
        <v>19.3</v>
      </c>
      <c r="AG12" s="170">
        <v>15.8</v>
      </c>
      <c r="AH12" s="171">
        <v>19.3</v>
      </c>
      <c r="AI12" s="191">
        <v>16.3</v>
      </c>
      <c r="AJ12" s="192">
        <v>13.4</v>
      </c>
      <c r="AK12" s="192">
        <v>13.5</v>
      </c>
      <c r="AL12" s="193">
        <v>16.3</v>
      </c>
      <c r="AM12" s="211">
        <v>12.8</v>
      </c>
      <c r="AN12" s="212">
        <v>12.7</v>
      </c>
      <c r="AO12" s="212">
        <v>13.5</v>
      </c>
      <c r="AP12" s="213">
        <v>13.5</v>
      </c>
      <c r="AQ12" s="232">
        <v>9</v>
      </c>
      <c r="AR12" s="233">
        <v>7.9</v>
      </c>
      <c r="AS12" s="233">
        <v>9</v>
      </c>
      <c r="AT12" s="234">
        <v>9</v>
      </c>
      <c r="AU12" s="252">
        <v>3</v>
      </c>
      <c r="AV12" s="253">
        <v>7.1</v>
      </c>
      <c r="AW12" s="253">
        <v>10.4</v>
      </c>
      <c r="AX12" s="254">
        <v>10.4</v>
      </c>
      <c r="AY12" s="262" t="s">
        <v>44</v>
      </c>
    </row>
    <row r="13" spans="1:51" x14ac:dyDescent="0.25">
      <c r="A13" s="2" t="s">
        <v>45</v>
      </c>
      <c r="B13" s="382">
        <v>20.5</v>
      </c>
      <c r="C13" s="23">
        <v>12</v>
      </c>
      <c r="D13" s="24">
        <v>12.5</v>
      </c>
      <c r="E13" s="24">
        <v>14</v>
      </c>
      <c r="F13" s="25">
        <v>14</v>
      </c>
      <c r="G13" s="46">
        <v>12.5</v>
      </c>
      <c r="H13" s="47">
        <v>11.5</v>
      </c>
      <c r="I13" s="47">
        <v>11</v>
      </c>
      <c r="J13" s="48">
        <v>12.5</v>
      </c>
      <c r="K13" s="67">
        <v>10</v>
      </c>
      <c r="L13" s="68">
        <v>13</v>
      </c>
      <c r="M13" s="68">
        <v>13.2</v>
      </c>
      <c r="N13" s="69">
        <v>13.2</v>
      </c>
      <c r="O13" s="88">
        <v>12.9</v>
      </c>
      <c r="P13" s="89">
        <v>13.3</v>
      </c>
      <c r="Q13" s="89">
        <v>13.4</v>
      </c>
      <c r="R13" s="90">
        <v>13.4</v>
      </c>
      <c r="S13" s="109">
        <v>17.5</v>
      </c>
      <c r="T13" s="110">
        <v>14.1</v>
      </c>
      <c r="U13" s="110">
        <v>16.5</v>
      </c>
      <c r="V13" s="111">
        <v>17.5</v>
      </c>
      <c r="W13" s="130">
        <v>16.5</v>
      </c>
      <c r="X13" s="131">
        <v>17.3</v>
      </c>
      <c r="Y13" s="131">
        <v>19</v>
      </c>
      <c r="Z13" s="132">
        <v>19</v>
      </c>
      <c r="AA13" s="151">
        <v>19</v>
      </c>
      <c r="AB13" s="152">
        <v>19.100000000000001</v>
      </c>
      <c r="AC13" s="152">
        <v>20</v>
      </c>
      <c r="AD13" s="153">
        <v>20</v>
      </c>
      <c r="AE13" s="172">
        <v>20.5</v>
      </c>
      <c r="AF13" s="173">
        <v>19.3</v>
      </c>
      <c r="AG13" s="173">
        <v>19.100000000000001</v>
      </c>
      <c r="AH13" s="174">
        <v>20.5</v>
      </c>
      <c r="AI13" s="178">
        <v>18.899999999999999</v>
      </c>
      <c r="AJ13" s="194">
        <v>18.899999999999999</v>
      </c>
      <c r="AK13" s="194">
        <v>16.600000000000001</v>
      </c>
      <c r="AL13" s="195">
        <v>18.899999999999999</v>
      </c>
      <c r="AM13" s="214">
        <v>17.899999999999999</v>
      </c>
      <c r="AN13" s="215">
        <v>16.5</v>
      </c>
      <c r="AO13" s="215">
        <v>16.5</v>
      </c>
      <c r="AP13" s="216">
        <v>17.899999999999999</v>
      </c>
      <c r="AQ13" s="235">
        <v>14.6</v>
      </c>
      <c r="AR13" s="236">
        <v>13.6</v>
      </c>
      <c r="AS13" s="236">
        <v>12.3</v>
      </c>
      <c r="AT13" s="237">
        <v>14.6</v>
      </c>
      <c r="AU13" s="255">
        <v>12</v>
      </c>
      <c r="AV13" s="256">
        <v>10.199999999999999</v>
      </c>
      <c r="AW13" s="256">
        <v>11</v>
      </c>
      <c r="AX13" s="257">
        <v>12</v>
      </c>
      <c r="AY13" s="262" t="s">
        <v>45</v>
      </c>
    </row>
    <row r="14" spans="1:51" x14ac:dyDescent="0.25">
      <c r="A14" s="2" t="s">
        <v>39</v>
      </c>
      <c r="B14" s="383">
        <v>2004</v>
      </c>
      <c r="C14" s="23">
        <v>2012</v>
      </c>
      <c r="D14" s="24">
        <v>2008</v>
      </c>
      <c r="E14" s="24">
        <v>2002</v>
      </c>
      <c r="F14" s="25">
        <v>2002</v>
      </c>
      <c r="G14" s="46">
        <v>2004</v>
      </c>
      <c r="H14" s="47">
        <v>2002</v>
      </c>
      <c r="I14" s="47">
        <v>2002</v>
      </c>
      <c r="J14" s="48">
        <v>2004</v>
      </c>
      <c r="K14" s="67">
        <v>2002</v>
      </c>
      <c r="L14" s="68">
        <v>2010</v>
      </c>
      <c r="M14" s="68">
        <v>2005</v>
      </c>
      <c r="N14" s="69">
        <v>2006</v>
      </c>
      <c r="O14" s="88">
        <v>2011</v>
      </c>
      <c r="P14" s="89">
        <v>2003</v>
      </c>
      <c r="Q14" s="89">
        <v>2005</v>
      </c>
      <c r="R14" s="90">
        <v>2005</v>
      </c>
      <c r="S14" s="109">
        <v>2011</v>
      </c>
      <c r="T14" s="110">
        <v>2008</v>
      </c>
      <c r="U14" s="110">
        <v>2008</v>
      </c>
      <c r="V14" s="111">
        <v>2011</v>
      </c>
      <c r="W14" s="130">
        <v>2003</v>
      </c>
      <c r="X14" s="131">
        <v>2005</v>
      </c>
      <c r="Y14" s="131">
        <v>2001</v>
      </c>
      <c r="Z14" s="132">
        <v>2001</v>
      </c>
      <c r="AA14" s="151">
        <v>2001</v>
      </c>
      <c r="AB14" s="152">
        <v>2006</v>
      </c>
      <c r="AC14" s="152">
        <v>2001</v>
      </c>
      <c r="AD14" s="153">
        <v>2001</v>
      </c>
      <c r="AE14" s="172">
        <v>2004</v>
      </c>
      <c r="AF14" s="173">
        <v>2012</v>
      </c>
      <c r="AG14" s="173">
        <v>2009</v>
      </c>
      <c r="AH14" s="174">
        <v>2004</v>
      </c>
      <c r="AI14" s="178">
        <v>2006</v>
      </c>
      <c r="AJ14" s="194">
        <v>2006</v>
      </c>
      <c r="AK14" s="194">
        <v>2006</v>
      </c>
      <c r="AL14" s="195">
        <v>2006</v>
      </c>
      <c r="AM14" s="214">
        <v>2009</v>
      </c>
      <c r="AN14" s="215">
        <v>2001</v>
      </c>
      <c r="AO14" s="215">
        <v>2001</v>
      </c>
      <c r="AP14" s="216">
        <v>2009</v>
      </c>
      <c r="AQ14" s="235">
        <v>2010</v>
      </c>
      <c r="AR14" s="236">
        <v>2006</v>
      </c>
      <c r="AS14" s="236">
        <v>2009</v>
      </c>
      <c r="AT14" s="237">
        <v>2010</v>
      </c>
      <c r="AU14" s="255">
        <v>2001</v>
      </c>
      <c r="AV14" s="256">
        <v>2003</v>
      </c>
      <c r="AW14" s="256">
        <v>2011</v>
      </c>
      <c r="AX14" s="257">
        <v>2001</v>
      </c>
      <c r="AY14" s="262" t="s">
        <v>39</v>
      </c>
    </row>
    <row r="15" spans="1:51" s="8" customFormat="1" x14ac:dyDescent="0.25">
      <c r="A15" s="2" t="s">
        <v>21</v>
      </c>
      <c r="B15" s="381">
        <f t="shared" ref="B15:B20" si="0">SUM(F15,J15,N15,R15,V15,Z15,AD15,AH15,AL15,AP15,AT15,AX15)</f>
        <v>45</v>
      </c>
      <c r="C15" s="20">
        <v>0</v>
      </c>
      <c r="D15" s="21">
        <v>6</v>
      </c>
      <c r="E15" s="21">
        <v>4</v>
      </c>
      <c r="F15" s="22">
        <v>10</v>
      </c>
      <c r="G15" s="43">
        <v>10</v>
      </c>
      <c r="H15" s="44">
        <v>4</v>
      </c>
      <c r="I15" s="44">
        <v>2</v>
      </c>
      <c r="J15" s="45">
        <v>16</v>
      </c>
      <c r="K15" s="64">
        <v>0</v>
      </c>
      <c r="L15" s="65">
        <v>1</v>
      </c>
      <c r="M15" s="65">
        <v>1</v>
      </c>
      <c r="N15" s="66">
        <v>2</v>
      </c>
      <c r="O15" s="85">
        <v>3</v>
      </c>
      <c r="P15" s="86">
        <v>2</v>
      </c>
      <c r="Q15" s="86">
        <v>0</v>
      </c>
      <c r="R15" s="87">
        <v>5</v>
      </c>
      <c r="S15" s="106">
        <v>0</v>
      </c>
      <c r="T15" s="107">
        <v>0</v>
      </c>
      <c r="U15" s="107">
        <v>0</v>
      </c>
      <c r="V15" s="108">
        <v>0</v>
      </c>
      <c r="W15" s="127">
        <v>0</v>
      </c>
      <c r="X15" s="128">
        <v>0</v>
      </c>
      <c r="Y15" s="128">
        <v>0</v>
      </c>
      <c r="Z15" s="129">
        <v>0</v>
      </c>
      <c r="AA15" s="148">
        <v>0</v>
      </c>
      <c r="AB15" s="149">
        <v>0</v>
      </c>
      <c r="AC15" s="149">
        <v>0</v>
      </c>
      <c r="AD15" s="150">
        <v>0</v>
      </c>
      <c r="AE15" s="169">
        <v>0</v>
      </c>
      <c r="AF15" s="170">
        <v>0</v>
      </c>
      <c r="AG15" s="170">
        <v>0</v>
      </c>
      <c r="AH15" s="171">
        <v>0</v>
      </c>
      <c r="AI15" s="191">
        <v>0</v>
      </c>
      <c r="AJ15" s="192">
        <v>0</v>
      </c>
      <c r="AK15" s="192">
        <v>0</v>
      </c>
      <c r="AL15" s="193">
        <v>0</v>
      </c>
      <c r="AM15" s="211">
        <v>0</v>
      </c>
      <c r="AN15" s="212">
        <v>0</v>
      </c>
      <c r="AO15" s="212">
        <v>0</v>
      </c>
      <c r="AP15" s="213">
        <v>0</v>
      </c>
      <c r="AQ15" s="232">
        <v>1</v>
      </c>
      <c r="AR15" s="233">
        <v>0</v>
      </c>
      <c r="AS15" s="233">
        <v>1</v>
      </c>
      <c r="AT15" s="234">
        <v>2</v>
      </c>
      <c r="AU15" s="252">
        <v>7</v>
      </c>
      <c r="AV15" s="253">
        <v>3</v>
      </c>
      <c r="AW15" s="253">
        <v>0</v>
      </c>
      <c r="AX15" s="254">
        <v>10</v>
      </c>
      <c r="AY15" s="262" t="s">
        <v>21</v>
      </c>
    </row>
    <row r="16" spans="1:51" x14ac:dyDescent="0.25">
      <c r="A16" s="2" t="s">
        <v>22</v>
      </c>
      <c r="B16" s="384">
        <f t="shared" si="0"/>
        <v>50.272727272727273</v>
      </c>
      <c r="C16" s="335">
        <v>4.4545454545454568</v>
      </c>
      <c r="D16" s="336">
        <v>2.4545454545454546</v>
      </c>
      <c r="E16" s="336">
        <v>4.5454545454545459</v>
      </c>
      <c r="F16" s="337">
        <v>11.454545454545455</v>
      </c>
      <c r="G16" s="338">
        <v>3.2727272727272729</v>
      </c>
      <c r="H16" s="339">
        <v>4.4545454545454541</v>
      </c>
      <c r="I16" s="339">
        <v>2.4545454545454546</v>
      </c>
      <c r="J16" s="340">
        <v>10.363636363636363</v>
      </c>
      <c r="K16" s="341">
        <v>4</v>
      </c>
      <c r="L16" s="342">
        <v>1.8181818181818181</v>
      </c>
      <c r="M16" s="342">
        <v>2.0909090909090908</v>
      </c>
      <c r="N16" s="343">
        <v>7.9090909090909092</v>
      </c>
      <c r="O16" s="344">
        <v>1.4545454545454546</v>
      </c>
      <c r="P16" s="345">
        <v>1</v>
      </c>
      <c r="Q16" s="345">
        <v>0.36363636363636365</v>
      </c>
      <c r="R16" s="346">
        <v>2.8181818181818183</v>
      </c>
      <c r="S16" s="347">
        <v>9.0909090909090912E-2</v>
      </c>
      <c r="T16" s="348">
        <v>0.18181818181818182</v>
      </c>
      <c r="U16" s="348">
        <v>0</v>
      </c>
      <c r="V16" s="349">
        <v>0.27272727272727271</v>
      </c>
      <c r="W16" s="350">
        <v>0</v>
      </c>
      <c r="X16" s="351">
        <v>0</v>
      </c>
      <c r="Y16" s="351">
        <v>0</v>
      </c>
      <c r="Z16" s="352">
        <v>0</v>
      </c>
      <c r="AA16" s="353">
        <v>0</v>
      </c>
      <c r="AB16" s="354">
        <v>0</v>
      </c>
      <c r="AC16" s="354">
        <v>0</v>
      </c>
      <c r="AD16" s="355">
        <v>0</v>
      </c>
      <c r="AE16" s="356">
        <v>0</v>
      </c>
      <c r="AF16" s="357">
        <v>0</v>
      </c>
      <c r="AG16" s="357">
        <v>0</v>
      </c>
      <c r="AH16" s="358">
        <v>0</v>
      </c>
      <c r="AI16" s="359">
        <v>0</v>
      </c>
      <c r="AJ16" s="360">
        <v>0</v>
      </c>
      <c r="AK16" s="360">
        <v>0</v>
      </c>
      <c r="AL16" s="361">
        <v>0</v>
      </c>
      <c r="AM16" s="362">
        <v>0</v>
      </c>
      <c r="AN16" s="363">
        <v>0.45454545454545453</v>
      </c>
      <c r="AO16" s="363">
        <v>1</v>
      </c>
      <c r="AP16" s="364">
        <v>1.4545454545454546</v>
      </c>
      <c r="AQ16" s="365">
        <v>0.36363636363636365</v>
      </c>
      <c r="AR16" s="366">
        <v>1.6363636363636365</v>
      </c>
      <c r="AS16" s="366">
        <v>1.8181818181818181</v>
      </c>
      <c r="AT16" s="367">
        <v>3.7272727272727271</v>
      </c>
      <c r="AU16" s="368">
        <v>2.5454545454545454</v>
      </c>
      <c r="AV16" s="369">
        <v>5.7272727272727275</v>
      </c>
      <c r="AW16" s="369">
        <v>4.2727272727272725</v>
      </c>
      <c r="AX16" s="370">
        <v>12.272727272727273</v>
      </c>
      <c r="AY16" s="262" t="s">
        <v>22</v>
      </c>
    </row>
    <row r="17" spans="1:51" s="8" customFormat="1" x14ac:dyDescent="0.25">
      <c r="A17" s="2" t="s">
        <v>23</v>
      </c>
      <c r="B17" s="381">
        <f t="shared" si="0"/>
        <v>14</v>
      </c>
      <c r="C17" s="20">
        <v>0</v>
      </c>
      <c r="D17" s="21">
        <v>0</v>
      </c>
      <c r="E17" s="21">
        <v>1</v>
      </c>
      <c r="F17" s="22">
        <v>1</v>
      </c>
      <c r="G17" s="43">
        <v>9</v>
      </c>
      <c r="H17" s="44">
        <v>3</v>
      </c>
      <c r="I17" s="44">
        <v>0</v>
      </c>
      <c r="J17" s="45">
        <v>12</v>
      </c>
      <c r="K17" s="64">
        <v>0</v>
      </c>
      <c r="L17" s="65">
        <v>0</v>
      </c>
      <c r="M17" s="65">
        <v>0</v>
      </c>
      <c r="N17" s="66">
        <v>0</v>
      </c>
      <c r="O17" s="85">
        <v>0</v>
      </c>
      <c r="P17" s="86">
        <v>0</v>
      </c>
      <c r="Q17" s="86">
        <v>0</v>
      </c>
      <c r="R17" s="87">
        <v>0</v>
      </c>
      <c r="S17" s="106">
        <v>0</v>
      </c>
      <c r="T17" s="107">
        <v>0</v>
      </c>
      <c r="U17" s="107">
        <v>0</v>
      </c>
      <c r="V17" s="108">
        <v>0</v>
      </c>
      <c r="W17" s="127">
        <v>0</v>
      </c>
      <c r="X17" s="128">
        <v>0</v>
      </c>
      <c r="Y17" s="128">
        <v>0</v>
      </c>
      <c r="Z17" s="129">
        <v>0</v>
      </c>
      <c r="AA17" s="148">
        <v>0</v>
      </c>
      <c r="AB17" s="149">
        <v>0</v>
      </c>
      <c r="AC17" s="149">
        <v>0</v>
      </c>
      <c r="AD17" s="150">
        <v>0</v>
      </c>
      <c r="AE17" s="169">
        <v>0</v>
      </c>
      <c r="AF17" s="170">
        <v>0</v>
      </c>
      <c r="AG17" s="170">
        <v>0</v>
      </c>
      <c r="AH17" s="171">
        <v>0</v>
      </c>
      <c r="AI17" s="191">
        <v>0</v>
      </c>
      <c r="AJ17" s="192">
        <v>0</v>
      </c>
      <c r="AK17" s="192">
        <v>0</v>
      </c>
      <c r="AL17" s="193">
        <v>0</v>
      </c>
      <c r="AM17" s="211">
        <v>0</v>
      </c>
      <c r="AN17" s="212">
        <v>0</v>
      </c>
      <c r="AO17" s="212">
        <v>0</v>
      </c>
      <c r="AP17" s="213">
        <v>0</v>
      </c>
      <c r="AQ17" s="232">
        <v>0</v>
      </c>
      <c r="AR17" s="233">
        <v>0</v>
      </c>
      <c r="AS17" s="233">
        <v>0</v>
      </c>
      <c r="AT17" s="234">
        <v>0</v>
      </c>
      <c r="AU17" s="252">
        <v>0</v>
      </c>
      <c r="AV17" s="253">
        <v>1</v>
      </c>
      <c r="AW17" s="253">
        <v>0</v>
      </c>
      <c r="AX17" s="254">
        <v>1</v>
      </c>
      <c r="AY17" s="262" t="s">
        <v>23</v>
      </c>
    </row>
    <row r="18" spans="1:51" x14ac:dyDescent="0.25">
      <c r="A18" s="2" t="s">
        <v>24</v>
      </c>
      <c r="B18" s="381">
        <f t="shared" si="0"/>
        <v>7.0907272727272721</v>
      </c>
      <c r="C18" s="335">
        <v>1.9090909090909092</v>
      </c>
      <c r="D18" s="336">
        <v>0.45454545454545453</v>
      </c>
      <c r="E18" s="336">
        <v>0.54545454545454541</v>
      </c>
      <c r="F18" s="337">
        <v>2.9090909090909092</v>
      </c>
      <c r="G18" s="338">
        <v>0.27272727272727271</v>
      </c>
      <c r="H18" s="339">
        <v>0.45454545454545453</v>
      </c>
      <c r="I18" s="339">
        <v>0.45454545454545453</v>
      </c>
      <c r="J18" s="340">
        <v>1.1818181818181819</v>
      </c>
      <c r="K18" s="341">
        <v>0.63636363636363635</v>
      </c>
      <c r="L18" s="342">
        <v>0</v>
      </c>
      <c r="M18" s="342">
        <v>0</v>
      </c>
      <c r="N18" s="343">
        <v>0.63636363636363635</v>
      </c>
      <c r="O18" s="344">
        <v>9.0909090909090912E-2</v>
      </c>
      <c r="P18" s="345">
        <v>0</v>
      </c>
      <c r="Q18" s="345">
        <v>0</v>
      </c>
      <c r="R18" s="346">
        <v>9.0909090909090912E-2</v>
      </c>
      <c r="S18" s="347">
        <v>0</v>
      </c>
      <c r="T18" s="348">
        <v>0</v>
      </c>
      <c r="U18" s="348">
        <v>0</v>
      </c>
      <c r="V18" s="349">
        <v>0</v>
      </c>
      <c r="W18" s="350">
        <v>0</v>
      </c>
      <c r="X18" s="351">
        <v>0</v>
      </c>
      <c r="Y18" s="351">
        <v>0</v>
      </c>
      <c r="Z18" s="352">
        <v>0</v>
      </c>
      <c r="AA18" s="353">
        <v>0</v>
      </c>
      <c r="AB18" s="354">
        <v>0</v>
      </c>
      <c r="AC18" s="354">
        <v>0</v>
      </c>
      <c r="AD18" s="355">
        <v>0</v>
      </c>
      <c r="AE18" s="356">
        <v>0</v>
      </c>
      <c r="AF18" s="357">
        <v>0</v>
      </c>
      <c r="AG18" s="357">
        <v>0</v>
      </c>
      <c r="AH18" s="358">
        <v>0</v>
      </c>
      <c r="AI18" s="359">
        <v>0</v>
      </c>
      <c r="AJ18" s="360">
        <v>0</v>
      </c>
      <c r="AK18" s="360">
        <v>0</v>
      </c>
      <c r="AL18" s="361">
        <v>0</v>
      </c>
      <c r="AM18" s="362">
        <v>0</v>
      </c>
      <c r="AN18" s="363">
        <v>0</v>
      </c>
      <c r="AO18" s="363">
        <v>0.18181818181818182</v>
      </c>
      <c r="AP18" s="364">
        <v>0.18181818181818182</v>
      </c>
      <c r="AQ18" s="365">
        <v>0</v>
      </c>
      <c r="AR18" s="366">
        <v>0</v>
      </c>
      <c r="AS18" s="366">
        <v>9.0909090909090912E-2</v>
      </c>
      <c r="AT18" s="367">
        <v>9.0909090909090912E-2</v>
      </c>
      <c r="AU18" s="368">
        <v>0.36363636363636365</v>
      </c>
      <c r="AV18" s="369">
        <v>1</v>
      </c>
      <c r="AW18" s="369">
        <v>0.63618181818181807</v>
      </c>
      <c r="AX18" s="370">
        <v>1.9998181818181815</v>
      </c>
      <c r="AY18" s="262" t="s">
        <v>24</v>
      </c>
    </row>
    <row r="19" spans="1:51" s="8" customFormat="1" x14ac:dyDescent="0.25">
      <c r="A19" s="2" t="s">
        <v>25</v>
      </c>
      <c r="B19" s="381">
        <f t="shared" si="0"/>
        <v>7</v>
      </c>
      <c r="C19" s="20">
        <v>0</v>
      </c>
      <c r="D19" s="21">
        <v>0</v>
      </c>
      <c r="E19" s="21">
        <v>0</v>
      </c>
      <c r="F19" s="22">
        <v>0</v>
      </c>
      <c r="G19" s="43">
        <v>5</v>
      </c>
      <c r="H19" s="44">
        <v>2</v>
      </c>
      <c r="I19" s="44">
        <v>0</v>
      </c>
      <c r="J19" s="45">
        <v>7</v>
      </c>
      <c r="K19" s="64">
        <v>0</v>
      </c>
      <c r="L19" s="65">
        <v>0</v>
      </c>
      <c r="M19" s="65">
        <v>0</v>
      </c>
      <c r="N19" s="66">
        <v>0</v>
      </c>
      <c r="O19" s="85">
        <v>0</v>
      </c>
      <c r="P19" s="86">
        <v>0</v>
      </c>
      <c r="Q19" s="86">
        <v>0</v>
      </c>
      <c r="R19" s="87">
        <v>0</v>
      </c>
      <c r="S19" s="106">
        <v>0</v>
      </c>
      <c r="T19" s="107">
        <v>0</v>
      </c>
      <c r="U19" s="107">
        <v>0</v>
      </c>
      <c r="V19" s="108">
        <v>0</v>
      </c>
      <c r="W19" s="127">
        <v>0</v>
      </c>
      <c r="X19" s="128">
        <v>0</v>
      </c>
      <c r="Y19" s="128">
        <v>0</v>
      </c>
      <c r="Z19" s="129">
        <v>0</v>
      </c>
      <c r="AA19" s="148">
        <v>0</v>
      </c>
      <c r="AB19" s="149">
        <v>0</v>
      </c>
      <c r="AC19" s="149">
        <v>0</v>
      </c>
      <c r="AD19" s="150">
        <v>0</v>
      </c>
      <c r="AE19" s="169">
        <v>0</v>
      </c>
      <c r="AF19" s="170">
        <v>0</v>
      </c>
      <c r="AG19" s="170">
        <v>0</v>
      </c>
      <c r="AH19" s="171">
        <v>0</v>
      </c>
      <c r="AI19" s="191">
        <v>0</v>
      </c>
      <c r="AJ19" s="192">
        <v>0</v>
      </c>
      <c r="AK19" s="192">
        <v>0</v>
      </c>
      <c r="AL19" s="193">
        <v>0</v>
      </c>
      <c r="AM19" s="211">
        <v>0</v>
      </c>
      <c r="AN19" s="212">
        <v>0</v>
      </c>
      <c r="AO19" s="212">
        <v>0</v>
      </c>
      <c r="AP19" s="213">
        <v>0</v>
      </c>
      <c r="AQ19" s="232">
        <v>0</v>
      </c>
      <c r="AR19" s="233">
        <v>0</v>
      </c>
      <c r="AS19" s="233">
        <v>0</v>
      </c>
      <c r="AT19" s="234">
        <v>0</v>
      </c>
      <c r="AU19" s="252">
        <v>0</v>
      </c>
      <c r="AV19" s="253">
        <v>0</v>
      </c>
      <c r="AW19" s="253">
        <v>0</v>
      </c>
      <c r="AX19" s="254">
        <v>0</v>
      </c>
      <c r="AY19" s="262" t="s">
        <v>25</v>
      </c>
    </row>
    <row r="20" spans="1:51" x14ac:dyDescent="0.25">
      <c r="A20" s="6" t="s">
        <v>26</v>
      </c>
      <c r="B20" s="381">
        <f t="shared" si="0"/>
        <v>0.81818181818181823</v>
      </c>
      <c r="C20" s="26">
        <v>0.54545454545454541</v>
      </c>
      <c r="D20" s="27">
        <v>0</v>
      </c>
      <c r="E20" s="27">
        <v>0</v>
      </c>
      <c r="F20" s="28">
        <v>0.54545454545454541</v>
      </c>
      <c r="G20" s="49">
        <v>0</v>
      </c>
      <c r="H20" s="50">
        <v>0</v>
      </c>
      <c r="I20" s="50">
        <v>9.0909090909090912E-2</v>
      </c>
      <c r="J20" s="51">
        <v>9.0909090909090912E-2</v>
      </c>
      <c r="K20" s="70">
        <v>9.0909090909090912E-2</v>
      </c>
      <c r="L20" s="71">
        <v>0</v>
      </c>
      <c r="M20" s="71">
        <v>0</v>
      </c>
      <c r="N20" s="72">
        <v>9.0909090909090912E-2</v>
      </c>
      <c r="O20" s="91">
        <v>0</v>
      </c>
      <c r="P20" s="92">
        <v>0</v>
      </c>
      <c r="Q20" s="92">
        <v>0</v>
      </c>
      <c r="R20" s="93">
        <v>0</v>
      </c>
      <c r="S20" s="112">
        <v>0</v>
      </c>
      <c r="T20" s="113">
        <v>0</v>
      </c>
      <c r="U20" s="113">
        <v>0</v>
      </c>
      <c r="V20" s="114">
        <v>0</v>
      </c>
      <c r="W20" s="133">
        <v>0</v>
      </c>
      <c r="X20" s="134">
        <v>0</v>
      </c>
      <c r="Y20" s="134">
        <v>0</v>
      </c>
      <c r="Z20" s="135">
        <v>0</v>
      </c>
      <c r="AA20" s="154">
        <v>0</v>
      </c>
      <c r="AB20" s="155">
        <v>0</v>
      </c>
      <c r="AC20" s="155">
        <v>0</v>
      </c>
      <c r="AD20" s="156">
        <v>0</v>
      </c>
      <c r="AE20" s="175">
        <v>0</v>
      </c>
      <c r="AF20" s="176">
        <v>0</v>
      </c>
      <c r="AG20" s="176">
        <v>0</v>
      </c>
      <c r="AH20" s="177">
        <v>0</v>
      </c>
      <c r="AI20" s="196">
        <v>0</v>
      </c>
      <c r="AJ20" s="197">
        <v>0</v>
      </c>
      <c r="AK20" s="197">
        <v>0</v>
      </c>
      <c r="AL20" s="198">
        <v>0</v>
      </c>
      <c r="AM20" s="217">
        <v>0</v>
      </c>
      <c r="AN20" s="218">
        <v>0</v>
      </c>
      <c r="AO20" s="218">
        <v>0</v>
      </c>
      <c r="AP20" s="219">
        <v>0</v>
      </c>
      <c r="AQ20" s="238">
        <v>0</v>
      </c>
      <c r="AR20" s="239">
        <v>0</v>
      </c>
      <c r="AS20" s="239">
        <v>0</v>
      </c>
      <c r="AT20" s="240">
        <v>0</v>
      </c>
      <c r="AU20" s="258">
        <v>0</v>
      </c>
      <c r="AV20" s="259">
        <v>9.0909090909090912E-2</v>
      </c>
      <c r="AW20" s="259">
        <v>0</v>
      </c>
      <c r="AX20" s="257">
        <v>9.0909090909090912E-2</v>
      </c>
      <c r="AY20" s="376" t="s">
        <v>26</v>
      </c>
    </row>
    <row r="21" spans="1:51" s="299" customFormat="1" ht="13.8" thickBot="1" x14ac:dyDescent="0.3">
      <c r="A21" s="298"/>
      <c r="B21" s="412"/>
      <c r="C21" s="300"/>
      <c r="D21" s="301"/>
      <c r="E21" s="301"/>
      <c r="F21" s="302"/>
      <c r="G21" s="303"/>
      <c r="H21" s="304"/>
      <c r="I21" s="304"/>
      <c r="J21" s="305"/>
      <c r="K21" s="306"/>
      <c r="L21" s="307"/>
      <c r="M21" s="307"/>
      <c r="N21" s="308"/>
      <c r="O21" s="309"/>
      <c r="P21" s="310"/>
      <c r="Q21" s="310"/>
      <c r="R21" s="311"/>
      <c r="S21" s="312"/>
      <c r="T21" s="313"/>
      <c r="U21" s="313"/>
      <c r="V21" s="314"/>
      <c r="W21" s="315"/>
      <c r="X21" s="316"/>
      <c r="Y21" s="316"/>
      <c r="Z21" s="317"/>
      <c r="AA21" s="318"/>
      <c r="AB21" s="319"/>
      <c r="AC21" s="319"/>
      <c r="AD21" s="320"/>
      <c r="AE21" s="321"/>
      <c r="AF21" s="322"/>
      <c r="AG21" s="322"/>
      <c r="AH21" s="323"/>
      <c r="AI21" s="324"/>
      <c r="AJ21" s="325"/>
      <c r="AK21" s="325"/>
      <c r="AL21" s="326"/>
      <c r="AM21" s="327"/>
      <c r="AN21" s="328"/>
      <c r="AO21" s="328"/>
      <c r="AP21" s="329"/>
      <c r="AQ21" s="330"/>
      <c r="AR21" s="331"/>
      <c r="AS21" s="331"/>
      <c r="AT21" s="332"/>
      <c r="AU21" s="333"/>
      <c r="AV21" s="334"/>
      <c r="AW21" s="334"/>
      <c r="AX21" s="260"/>
      <c r="AY21" s="377"/>
    </row>
    <row r="22" spans="1:51" s="8" customFormat="1" ht="13.8" thickTop="1" x14ac:dyDescent="0.25">
      <c r="A22" s="5" t="s">
        <v>27</v>
      </c>
      <c r="B22" s="371">
        <f>AVERAGE(F22,J22,N22,R22,V22,Z22,AD22,AH22,AL22,AP22,AT22,AX22)</f>
        <v>15.264166666666666</v>
      </c>
      <c r="C22" s="263">
        <v>10.9</v>
      </c>
      <c r="D22" s="264">
        <v>8.39</v>
      </c>
      <c r="E22" s="264">
        <v>6.95</v>
      </c>
      <c r="F22" s="265">
        <v>8.6999999999999993</v>
      </c>
      <c r="G22" s="266">
        <v>-1.05</v>
      </c>
      <c r="H22" s="267">
        <v>6.56</v>
      </c>
      <c r="I22" s="267">
        <v>10.199999999999999</v>
      </c>
      <c r="J22" s="268">
        <v>5.07</v>
      </c>
      <c r="K22" s="269">
        <v>10.6</v>
      </c>
      <c r="L22" s="270">
        <v>14.1</v>
      </c>
      <c r="M22" s="270">
        <v>18.8</v>
      </c>
      <c r="N22" s="271">
        <v>14.6</v>
      </c>
      <c r="O22" s="272">
        <v>12.7</v>
      </c>
      <c r="P22" s="273">
        <v>12.8</v>
      </c>
      <c r="Q22" s="273">
        <v>14.6</v>
      </c>
      <c r="R22" s="274">
        <v>13.4</v>
      </c>
      <c r="S22" s="275">
        <v>16.600000000000001</v>
      </c>
      <c r="T22" s="276">
        <v>16.399999999999999</v>
      </c>
      <c r="U22" s="276">
        <v>23.5</v>
      </c>
      <c r="V22" s="277">
        <v>19</v>
      </c>
      <c r="W22" s="278">
        <v>19.2</v>
      </c>
      <c r="X22" s="279">
        <v>20.100000000000001</v>
      </c>
      <c r="Y22" s="279">
        <v>22.6</v>
      </c>
      <c r="Z22" s="280">
        <v>20.6</v>
      </c>
      <c r="AA22" s="281">
        <v>21.8</v>
      </c>
      <c r="AB22" s="282">
        <v>19.7</v>
      </c>
      <c r="AC22" s="282">
        <v>25.1</v>
      </c>
      <c r="AD22" s="283">
        <v>22.3</v>
      </c>
      <c r="AE22" s="284">
        <v>23.6</v>
      </c>
      <c r="AF22" s="285">
        <v>28</v>
      </c>
      <c r="AG22" s="285">
        <v>23</v>
      </c>
      <c r="AH22" s="286">
        <v>24.8</v>
      </c>
      <c r="AI22" s="287">
        <v>24.3</v>
      </c>
      <c r="AJ22" s="288">
        <v>19.399999999999999</v>
      </c>
      <c r="AK22" s="288">
        <v>18.3</v>
      </c>
      <c r="AL22" s="289">
        <v>20.7</v>
      </c>
      <c r="AM22" s="290">
        <v>16.7</v>
      </c>
      <c r="AN22" s="291">
        <v>14.9</v>
      </c>
      <c r="AO22" s="291">
        <v>13.7</v>
      </c>
      <c r="AP22" s="292">
        <v>15</v>
      </c>
      <c r="AQ22" s="293">
        <v>11.5</v>
      </c>
      <c r="AR22" s="294">
        <v>9.9600000000000009</v>
      </c>
      <c r="AS22" s="294">
        <v>10.1</v>
      </c>
      <c r="AT22" s="295">
        <v>10.5</v>
      </c>
      <c r="AU22" s="296">
        <v>6.32</v>
      </c>
      <c r="AV22" s="297">
        <v>7.36</v>
      </c>
      <c r="AW22" s="297">
        <v>11.5</v>
      </c>
      <c r="AX22" s="372">
        <v>8.5</v>
      </c>
      <c r="AY22" s="375" t="s">
        <v>27</v>
      </c>
    </row>
    <row r="23" spans="1:51" x14ac:dyDescent="0.25">
      <c r="A23" s="5" t="s">
        <v>28</v>
      </c>
      <c r="B23" s="373">
        <f>AVERAGE(F23,J23,N23,R23,V23,Z23,AD23,AH23,AL23,AP23,AT23,AX23)</f>
        <v>15.65210606060606</v>
      </c>
      <c r="C23" s="23">
        <v>6.1000000000000023</v>
      </c>
      <c r="D23" s="24">
        <v>8.2481818181818216</v>
      </c>
      <c r="E23" s="24">
        <v>6.8900000000000006</v>
      </c>
      <c r="F23" s="25">
        <v>7.0718181818181813</v>
      </c>
      <c r="G23" s="46">
        <v>8.7036363636363632</v>
      </c>
      <c r="H23" s="47">
        <v>7.919999999999999</v>
      </c>
      <c r="I23" s="47">
        <v>8.4681818181818187</v>
      </c>
      <c r="J23" s="48">
        <v>8.3472727272727258</v>
      </c>
      <c r="K23" s="67">
        <v>9.4645454545454548</v>
      </c>
      <c r="L23" s="68">
        <v>12.209090909090907</v>
      </c>
      <c r="M23" s="68">
        <v>13.707272727272727</v>
      </c>
      <c r="N23" s="69">
        <v>11.852727272727272</v>
      </c>
      <c r="O23" s="88">
        <v>14.934545454545455</v>
      </c>
      <c r="P23" s="89">
        <v>16.474545454545453</v>
      </c>
      <c r="Q23" s="89">
        <v>18.672727272727272</v>
      </c>
      <c r="R23" s="90">
        <v>16.601818181818178</v>
      </c>
      <c r="S23" s="109">
        <v>17.936363636363641</v>
      </c>
      <c r="T23" s="110">
        <v>18.901818181818182</v>
      </c>
      <c r="U23" s="110">
        <v>20.245454545454542</v>
      </c>
      <c r="V23" s="111">
        <v>19.045454545454547</v>
      </c>
      <c r="W23" s="130">
        <v>21.147272727272728</v>
      </c>
      <c r="X23" s="131">
        <v>21.701818181818183</v>
      </c>
      <c r="Y23" s="131">
        <v>23.510909090909092</v>
      </c>
      <c r="Z23" s="132">
        <v>22.09272727272727</v>
      </c>
      <c r="AA23" s="151">
        <v>22.801818181818184</v>
      </c>
      <c r="AB23" s="152">
        <v>23.772727272727273</v>
      </c>
      <c r="AC23" s="152">
        <v>24.525454545454544</v>
      </c>
      <c r="AD23" s="153">
        <v>23.743636363636366</v>
      </c>
      <c r="AE23" s="172">
        <v>24.456363636363641</v>
      </c>
      <c r="AF23" s="173">
        <v>23.718181818181815</v>
      </c>
      <c r="AG23" s="173">
        <v>22.63636363636364</v>
      </c>
      <c r="AH23" s="174">
        <v>23.563636363636366</v>
      </c>
      <c r="AI23" s="178">
        <v>22.261818181818185</v>
      </c>
      <c r="AJ23" s="194">
        <v>20.647272727272728</v>
      </c>
      <c r="AK23" s="194">
        <v>19.720000000000002</v>
      </c>
      <c r="AL23" s="195">
        <v>20.970909090909092</v>
      </c>
      <c r="AM23" s="214">
        <v>18.101818181818178</v>
      </c>
      <c r="AN23" s="215">
        <v>16.483636363636364</v>
      </c>
      <c r="AO23" s="215">
        <v>14.907272727272726</v>
      </c>
      <c r="AP23" s="216">
        <v>16.438181818181818</v>
      </c>
      <c r="AQ23" s="235">
        <v>13.018181818181818</v>
      </c>
      <c r="AR23" s="236">
        <v>10.950000000000001</v>
      </c>
      <c r="AS23" s="236">
        <v>9.7563636363636377</v>
      </c>
      <c r="AT23" s="237">
        <v>11.238181818181818</v>
      </c>
      <c r="AU23" s="255">
        <v>8.0799999999999983</v>
      </c>
      <c r="AV23" s="256">
        <v>5.5836363636363631</v>
      </c>
      <c r="AW23" s="256">
        <v>6.8725454545454561</v>
      </c>
      <c r="AX23" s="257">
        <v>6.8589090909090906</v>
      </c>
      <c r="AY23" s="375" t="s">
        <v>28</v>
      </c>
    </row>
    <row r="24" spans="1:51" x14ac:dyDescent="0.25">
      <c r="A24" s="5" t="s">
        <v>41</v>
      </c>
      <c r="B24" s="382">
        <v>14.98</v>
      </c>
      <c r="C24" s="23">
        <v>-0.37</v>
      </c>
      <c r="D24" s="24">
        <v>3.75</v>
      </c>
      <c r="E24" s="24">
        <v>3.85</v>
      </c>
      <c r="F24" s="25">
        <v>3.15</v>
      </c>
      <c r="G24" s="46">
        <v>-1.05</v>
      </c>
      <c r="H24" s="47">
        <v>4.0999999999999996</v>
      </c>
      <c r="I24" s="47">
        <v>2.44</v>
      </c>
      <c r="J24" s="48">
        <v>5.07</v>
      </c>
      <c r="K24" s="67">
        <v>4.74</v>
      </c>
      <c r="L24" s="68">
        <v>6.9</v>
      </c>
      <c r="M24" s="68">
        <v>10.1</v>
      </c>
      <c r="N24" s="69">
        <v>9.8000000000000007</v>
      </c>
      <c r="O24" s="88">
        <v>10.7</v>
      </c>
      <c r="P24" s="89">
        <v>10.9</v>
      </c>
      <c r="Q24" s="89">
        <v>13.8</v>
      </c>
      <c r="R24" s="90">
        <v>12.9</v>
      </c>
      <c r="S24" s="109">
        <v>14.2</v>
      </c>
      <c r="T24" s="110">
        <v>15.9</v>
      </c>
      <c r="U24" s="110">
        <v>16</v>
      </c>
      <c r="V24" s="111">
        <v>17</v>
      </c>
      <c r="W24" s="130">
        <v>17.3</v>
      </c>
      <c r="X24" s="131">
        <v>20</v>
      </c>
      <c r="Y24" s="131">
        <v>19.8</v>
      </c>
      <c r="Z24" s="132">
        <v>23.5</v>
      </c>
      <c r="AA24" s="151">
        <v>18.399999999999999</v>
      </c>
      <c r="AB24" s="152">
        <v>19.7</v>
      </c>
      <c r="AC24" s="152">
        <v>21.6</v>
      </c>
      <c r="AD24" s="153">
        <v>21.9</v>
      </c>
      <c r="AE24" s="172">
        <v>22</v>
      </c>
      <c r="AF24" s="173">
        <v>21.2</v>
      </c>
      <c r="AG24" s="173">
        <v>20.9</v>
      </c>
      <c r="AH24" s="174">
        <v>21.6</v>
      </c>
      <c r="AI24" s="178">
        <v>18.3</v>
      </c>
      <c r="AJ24" s="194">
        <v>17.399999999999999</v>
      </c>
      <c r="AK24" s="194">
        <v>23.5</v>
      </c>
      <c r="AL24" s="195">
        <v>18.100000000000001</v>
      </c>
      <c r="AM24" s="214">
        <v>15.9</v>
      </c>
      <c r="AN24" s="215">
        <v>12.9</v>
      </c>
      <c r="AO24" s="215">
        <v>10</v>
      </c>
      <c r="AP24" s="216">
        <v>13.5</v>
      </c>
      <c r="AQ24" s="235">
        <v>12.1</v>
      </c>
      <c r="AR24" s="236">
        <v>7.95</v>
      </c>
      <c r="AS24" s="236">
        <v>4.42</v>
      </c>
      <c r="AT24" s="237">
        <v>9.4</v>
      </c>
      <c r="AU24" s="255">
        <v>1.77</v>
      </c>
      <c r="AV24" s="256">
        <v>2.29</v>
      </c>
      <c r="AW24" s="256">
        <v>2.2599999999999998</v>
      </c>
      <c r="AX24" s="257">
        <v>2.39</v>
      </c>
      <c r="AY24" s="375" t="s">
        <v>41</v>
      </c>
    </row>
    <row r="25" spans="1:51" x14ac:dyDescent="0.25">
      <c r="A25" s="5" t="s">
        <v>39</v>
      </c>
      <c r="B25" s="383">
        <v>2001</v>
      </c>
      <c r="C25" s="23">
        <v>2009</v>
      </c>
      <c r="D25" s="24">
        <v>2001</v>
      </c>
      <c r="E25" s="24">
        <v>2006</v>
      </c>
      <c r="F25" s="25">
        <v>2010</v>
      </c>
      <c r="G25" s="46">
        <v>2012</v>
      </c>
      <c r="H25" s="47">
        <v>2010</v>
      </c>
      <c r="I25" s="47">
        <v>2005</v>
      </c>
      <c r="J25" s="48">
        <v>2012</v>
      </c>
      <c r="K25" s="67">
        <v>2005</v>
      </c>
      <c r="L25" s="68">
        <v>2006</v>
      </c>
      <c r="M25" s="68">
        <v>2008</v>
      </c>
      <c r="N25" s="69">
        <v>2006</v>
      </c>
      <c r="O25" s="88">
        <v>2003</v>
      </c>
      <c r="P25" s="89">
        <v>2001</v>
      </c>
      <c r="Q25" s="89">
        <v>2001</v>
      </c>
      <c r="R25" s="90">
        <v>2001</v>
      </c>
      <c r="S25" s="109">
        <v>2010</v>
      </c>
      <c r="T25" s="110">
        <v>2005</v>
      </c>
      <c r="U25" s="110">
        <v>2006</v>
      </c>
      <c r="V25" s="111">
        <v>2002</v>
      </c>
      <c r="W25" s="130">
        <v>2001</v>
      </c>
      <c r="X25" s="131">
        <v>2008</v>
      </c>
      <c r="Y25" s="131">
        <v>2002</v>
      </c>
      <c r="Z25" s="132">
        <v>2005</v>
      </c>
      <c r="AA25" s="151">
        <v>2002</v>
      </c>
      <c r="AB25" s="152">
        <v>2012</v>
      </c>
      <c r="AC25" s="152">
        <v>2007</v>
      </c>
      <c r="AD25" s="153">
        <v>2002</v>
      </c>
      <c r="AE25" s="172">
        <v>2001</v>
      </c>
      <c r="AF25" s="173">
        <v>2006</v>
      </c>
      <c r="AG25" s="173">
        <v>2006</v>
      </c>
      <c r="AH25" s="174">
        <v>2006</v>
      </c>
      <c r="AI25" s="178">
        <v>2001</v>
      </c>
      <c r="AJ25" s="194">
        <v>2001</v>
      </c>
      <c r="AK25" s="194">
        <v>2011</v>
      </c>
      <c r="AL25" s="195">
        <v>2001</v>
      </c>
      <c r="AM25" s="214">
        <v>2008</v>
      </c>
      <c r="AN25" s="215">
        <v>2002</v>
      </c>
      <c r="AO25" s="215">
        <v>2003</v>
      </c>
      <c r="AP25" s="216">
        <v>2003</v>
      </c>
      <c r="AQ25" s="235">
        <v>2004</v>
      </c>
      <c r="AR25" s="236">
        <v>2001</v>
      </c>
      <c r="AS25" s="236">
        <v>2010</v>
      </c>
      <c r="AT25" s="237">
        <v>2010</v>
      </c>
      <c r="AU25" s="255">
        <v>2010</v>
      </c>
      <c r="AV25" s="256">
        <v>2009</v>
      </c>
      <c r="AW25" s="256">
        <v>2010</v>
      </c>
      <c r="AX25" s="257">
        <v>2010</v>
      </c>
      <c r="AY25" s="375" t="s">
        <v>39</v>
      </c>
    </row>
    <row r="26" spans="1:51" x14ac:dyDescent="0.25">
      <c r="A26" s="5" t="s">
        <v>42</v>
      </c>
      <c r="B26" s="382">
        <v>16.04</v>
      </c>
      <c r="C26" s="23">
        <v>11.9</v>
      </c>
      <c r="D26" s="24">
        <v>12.3</v>
      </c>
      <c r="E26" s="24">
        <v>12.1</v>
      </c>
      <c r="F26" s="25">
        <v>10.3</v>
      </c>
      <c r="G26" s="46">
        <v>12.8</v>
      </c>
      <c r="H26" s="47">
        <v>10.9</v>
      </c>
      <c r="I26" s="47">
        <v>12.6</v>
      </c>
      <c r="J26" s="48">
        <v>10.8</v>
      </c>
      <c r="K26" s="67">
        <v>13.1</v>
      </c>
      <c r="L26" s="68">
        <v>14.1</v>
      </c>
      <c r="M26" s="68">
        <v>18.8</v>
      </c>
      <c r="N26" s="69">
        <v>14.1</v>
      </c>
      <c r="O26" s="88">
        <v>19.399999999999999</v>
      </c>
      <c r="P26" s="89">
        <v>21.8</v>
      </c>
      <c r="Q26" s="89">
        <v>23.7</v>
      </c>
      <c r="R26" s="90">
        <v>20.8</v>
      </c>
      <c r="S26" s="109">
        <v>23.1</v>
      </c>
      <c r="T26" s="110">
        <v>21.9</v>
      </c>
      <c r="U26" s="110">
        <v>23.5</v>
      </c>
      <c r="V26" s="111">
        <v>22.1</v>
      </c>
      <c r="W26" s="130">
        <v>23</v>
      </c>
      <c r="X26" s="131">
        <v>25.1</v>
      </c>
      <c r="Y26" s="131">
        <v>27.4</v>
      </c>
      <c r="Z26" s="132">
        <v>20</v>
      </c>
      <c r="AA26" s="151">
        <v>28.4</v>
      </c>
      <c r="AB26" s="152">
        <v>29.8</v>
      </c>
      <c r="AC26" s="152">
        <v>29.5</v>
      </c>
      <c r="AD26" s="153">
        <v>28.9</v>
      </c>
      <c r="AE26" s="172">
        <v>32.1</v>
      </c>
      <c r="AF26" s="173">
        <v>28</v>
      </c>
      <c r="AG26" s="173">
        <v>28</v>
      </c>
      <c r="AH26" s="174">
        <v>26.9</v>
      </c>
      <c r="AI26" s="178">
        <v>26.6</v>
      </c>
      <c r="AJ26" s="194">
        <v>25.1</v>
      </c>
      <c r="AK26" s="194">
        <v>17.5</v>
      </c>
      <c r="AL26" s="195">
        <v>23.8</v>
      </c>
      <c r="AM26" s="214">
        <v>20.5</v>
      </c>
      <c r="AN26" s="215">
        <v>20.399999999999999</v>
      </c>
      <c r="AO26" s="215">
        <v>18.899999999999999</v>
      </c>
      <c r="AP26" s="216">
        <v>18.8</v>
      </c>
      <c r="AQ26" s="235">
        <v>15.2</v>
      </c>
      <c r="AR26" s="236">
        <v>14.7</v>
      </c>
      <c r="AS26" s="236">
        <v>13.2</v>
      </c>
      <c r="AT26" s="237">
        <v>13.1</v>
      </c>
      <c r="AU26" s="255">
        <v>11.9</v>
      </c>
      <c r="AV26" s="256">
        <v>9.1</v>
      </c>
      <c r="AW26" s="256">
        <v>12.5</v>
      </c>
      <c r="AX26" s="257">
        <v>10.199999999999999</v>
      </c>
      <c r="AY26" s="375" t="s">
        <v>42</v>
      </c>
    </row>
    <row r="27" spans="1:51" x14ac:dyDescent="0.25">
      <c r="A27" s="5" t="s">
        <v>39</v>
      </c>
      <c r="B27" s="383">
        <v>2006</v>
      </c>
      <c r="C27" s="23">
        <v>2007</v>
      </c>
      <c r="D27" s="24">
        <v>2007</v>
      </c>
      <c r="E27" s="24">
        <v>2002</v>
      </c>
      <c r="F27" s="25">
        <v>2007</v>
      </c>
      <c r="G27" s="46">
        <v>2004</v>
      </c>
      <c r="H27" s="47">
        <v>2007</v>
      </c>
      <c r="I27" s="47">
        <v>2008</v>
      </c>
      <c r="J27" s="48">
        <v>2008</v>
      </c>
      <c r="K27" s="67">
        <v>2007</v>
      </c>
      <c r="L27" s="68">
        <v>2012</v>
      </c>
      <c r="M27" s="68">
        <v>2012</v>
      </c>
      <c r="N27" s="69">
        <v>2003</v>
      </c>
      <c r="O27" s="88">
        <v>2011</v>
      </c>
      <c r="P27" s="89">
        <v>2007</v>
      </c>
      <c r="Q27" s="89">
        <v>2007</v>
      </c>
      <c r="R27" s="90">
        <v>2007</v>
      </c>
      <c r="S27" s="109">
        <v>2008</v>
      </c>
      <c r="T27" s="110">
        <v>2008</v>
      </c>
      <c r="U27" s="110">
        <v>2012</v>
      </c>
      <c r="V27" s="111">
        <v>2008</v>
      </c>
      <c r="W27" s="130">
        <v>2003</v>
      </c>
      <c r="X27" s="131">
        <v>2006</v>
      </c>
      <c r="Y27" s="131">
        <v>2005</v>
      </c>
      <c r="Z27" s="132">
        <v>2002</v>
      </c>
      <c r="AA27" s="151">
        <v>2010</v>
      </c>
      <c r="AB27" s="152">
        <v>2006</v>
      </c>
      <c r="AC27" s="152">
        <v>2006</v>
      </c>
      <c r="AD27" s="153">
        <v>2006</v>
      </c>
      <c r="AE27" s="172">
        <v>2003</v>
      </c>
      <c r="AF27" s="173">
        <v>2012</v>
      </c>
      <c r="AG27" s="173">
        <v>2001</v>
      </c>
      <c r="AH27" s="174">
        <v>2003</v>
      </c>
      <c r="AI27" s="178">
        <v>2004</v>
      </c>
      <c r="AJ27" s="194">
        <v>2003</v>
      </c>
      <c r="AK27" s="194">
        <v>2002</v>
      </c>
      <c r="AL27" s="195">
        <v>2006</v>
      </c>
      <c r="AM27" s="214">
        <v>2011</v>
      </c>
      <c r="AN27" s="215">
        <v>2001</v>
      </c>
      <c r="AO27" s="215">
        <v>2005</v>
      </c>
      <c r="AP27" s="216">
        <v>2001</v>
      </c>
      <c r="AQ27" s="235">
        <v>2005</v>
      </c>
      <c r="AR27" s="236">
        <v>2009</v>
      </c>
      <c r="AS27" s="236">
        <v>2006</v>
      </c>
      <c r="AT27" s="237">
        <v>2006</v>
      </c>
      <c r="AU27" s="255">
        <v>2006</v>
      </c>
      <c r="AV27" s="256">
        <v>2011</v>
      </c>
      <c r="AW27" s="256">
        <v>2002</v>
      </c>
      <c r="AX27" s="257">
        <v>2011</v>
      </c>
      <c r="AY27" s="375" t="s">
        <v>39</v>
      </c>
    </row>
    <row r="28" spans="1:51" s="8" customFormat="1" x14ac:dyDescent="0.25">
      <c r="A28" s="2" t="s">
        <v>29</v>
      </c>
      <c r="B28" s="381">
        <v>32.4</v>
      </c>
      <c r="C28" s="20">
        <v>14.3</v>
      </c>
      <c r="D28" s="21">
        <v>12.7</v>
      </c>
      <c r="E28" s="21">
        <v>11.3</v>
      </c>
      <c r="F28" s="22">
        <v>14.3</v>
      </c>
      <c r="G28" s="43">
        <v>0.7</v>
      </c>
      <c r="H28" s="44">
        <v>9.9</v>
      </c>
      <c r="I28" s="44">
        <v>12.5</v>
      </c>
      <c r="J28" s="45">
        <v>12.5</v>
      </c>
      <c r="K28" s="64">
        <v>15.1</v>
      </c>
      <c r="L28" s="65">
        <v>20</v>
      </c>
      <c r="M28" s="65">
        <v>21.3</v>
      </c>
      <c r="N28" s="66">
        <v>21.3</v>
      </c>
      <c r="O28" s="85">
        <v>16.8</v>
      </c>
      <c r="P28" s="86">
        <v>15</v>
      </c>
      <c r="Q28" s="86">
        <v>19.399999999999999</v>
      </c>
      <c r="R28" s="87">
        <v>19.399999999999999</v>
      </c>
      <c r="S28" s="106">
        <v>24.1</v>
      </c>
      <c r="T28" s="107">
        <v>20.8</v>
      </c>
      <c r="U28" s="107">
        <v>28.3</v>
      </c>
      <c r="V28" s="108">
        <v>28.3</v>
      </c>
      <c r="W28" s="127">
        <v>22.8</v>
      </c>
      <c r="X28" s="128">
        <v>24.5</v>
      </c>
      <c r="Y28" s="128">
        <v>30.6</v>
      </c>
      <c r="Z28" s="129">
        <v>30.6</v>
      </c>
      <c r="AA28" s="148">
        <v>27</v>
      </c>
      <c r="AB28" s="149">
        <v>21.2</v>
      </c>
      <c r="AC28" s="149">
        <v>31.2</v>
      </c>
      <c r="AD28" s="150">
        <v>31.2</v>
      </c>
      <c r="AE28" s="169">
        <v>25.9</v>
      </c>
      <c r="AF28" s="170">
        <v>32.4</v>
      </c>
      <c r="AG28" s="170">
        <v>26.9</v>
      </c>
      <c r="AH28" s="171">
        <v>32.4</v>
      </c>
      <c r="AI28" s="191">
        <v>30.6</v>
      </c>
      <c r="AJ28" s="192">
        <v>22.5</v>
      </c>
      <c r="AK28" s="192">
        <v>19.3</v>
      </c>
      <c r="AL28" s="193">
        <v>30.6</v>
      </c>
      <c r="AM28" s="211">
        <v>19.3</v>
      </c>
      <c r="AN28" s="212">
        <v>18</v>
      </c>
      <c r="AO28" s="212">
        <v>23.1</v>
      </c>
      <c r="AP28" s="213">
        <v>23.1</v>
      </c>
      <c r="AQ28" s="232">
        <v>13.5</v>
      </c>
      <c r="AR28" s="233">
        <v>12.5</v>
      </c>
      <c r="AS28" s="233">
        <v>13.7</v>
      </c>
      <c r="AT28" s="234">
        <v>13.7</v>
      </c>
      <c r="AU28" s="252">
        <v>11.4</v>
      </c>
      <c r="AV28" s="253">
        <v>11</v>
      </c>
      <c r="AW28" s="253">
        <v>14</v>
      </c>
      <c r="AX28" s="254">
        <v>14</v>
      </c>
      <c r="AY28" s="262" t="s">
        <v>29</v>
      </c>
    </row>
    <row r="29" spans="1:51" x14ac:dyDescent="0.25">
      <c r="A29" s="2" t="s">
        <v>30</v>
      </c>
      <c r="B29" s="382">
        <v>37.799999999999997</v>
      </c>
      <c r="C29" s="23">
        <v>14.4</v>
      </c>
      <c r="D29" s="24">
        <v>14.9</v>
      </c>
      <c r="E29" s="24">
        <v>14.5</v>
      </c>
      <c r="F29" s="25">
        <v>14.9</v>
      </c>
      <c r="G29" s="46">
        <v>18.2</v>
      </c>
      <c r="H29" s="47">
        <v>16.5</v>
      </c>
      <c r="I29" s="47">
        <v>16.5</v>
      </c>
      <c r="J29" s="48">
        <v>18.2</v>
      </c>
      <c r="K29" s="67">
        <v>17.3</v>
      </c>
      <c r="L29" s="68">
        <v>22.3</v>
      </c>
      <c r="M29" s="68">
        <v>21.9</v>
      </c>
      <c r="N29" s="69">
        <v>22.3</v>
      </c>
      <c r="O29" s="88">
        <v>24.5</v>
      </c>
      <c r="P29" s="89">
        <v>26</v>
      </c>
      <c r="Q29" s="89">
        <v>27.7</v>
      </c>
      <c r="R29" s="90">
        <v>27.7</v>
      </c>
      <c r="S29" s="109">
        <v>28.5</v>
      </c>
      <c r="T29" s="110">
        <v>28</v>
      </c>
      <c r="U29" s="110">
        <v>32</v>
      </c>
      <c r="V29" s="111">
        <v>32</v>
      </c>
      <c r="W29" s="130">
        <v>32.700000000000003</v>
      </c>
      <c r="X29" s="131">
        <v>32</v>
      </c>
      <c r="Y29" s="131">
        <v>36.4</v>
      </c>
      <c r="Z29" s="132">
        <v>36.4</v>
      </c>
      <c r="AA29" s="151">
        <v>34.5</v>
      </c>
      <c r="AB29" s="152">
        <v>36.4</v>
      </c>
      <c r="AC29" s="152">
        <v>35.200000000000003</v>
      </c>
      <c r="AD29" s="153">
        <v>36.4</v>
      </c>
      <c r="AE29" s="172">
        <v>37.799999999999997</v>
      </c>
      <c r="AF29" s="173">
        <v>36.200000000000003</v>
      </c>
      <c r="AG29" s="173">
        <v>35.5</v>
      </c>
      <c r="AH29" s="174">
        <v>37.799999999999997</v>
      </c>
      <c r="AI29" s="178">
        <v>30.6</v>
      </c>
      <c r="AJ29" s="194">
        <v>30.4</v>
      </c>
      <c r="AK29" s="194">
        <v>30.1</v>
      </c>
      <c r="AL29" s="195">
        <v>30.6</v>
      </c>
      <c r="AM29" s="214">
        <v>28.8</v>
      </c>
      <c r="AN29" s="215">
        <v>26.5</v>
      </c>
      <c r="AO29" s="215">
        <v>23.1</v>
      </c>
      <c r="AP29" s="216">
        <v>28.8</v>
      </c>
      <c r="AQ29" s="235">
        <v>18.8</v>
      </c>
      <c r="AR29" s="236">
        <v>17.5</v>
      </c>
      <c r="AS29" s="236">
        <v>16.899999999999999</v>
      </c>
      <c r="AT29" s="237">
        <v>18.8</v>
      </c>
      <c r="AU29" s="255">
        <v>15.4</v>
      </c>
      <c r="AV29" s="256">
        <v>14.4</v>
      </c>
      <c r="AW29" s="256">
        <v>14.1</v>
      </c>
      <c r="AX29" s="257">
        <v>15.4</v>
      </c>
      <c r="AY29" s="262" t="s">
        <v>30</v>
      </c>
    </row>
    <row r="30" spans="1:51" x14ac:dyDescent="0.25">
      <c r="A30" s="2" t="s">
        <v>39</v>
      </c>
      <c r="B30" s="383">
        <v>2003</v>
      </c>
      <c r="C30" s="23">
        <v>2007</v>
      </c>
      <c r="D30" s="24">
        <v>2007</v>
      </c>
      <c r="E30" s="24">
        <v>2002</v>
      </c>
      <c r="F30" s="25">
        <v>2007</v>
      </c>
      <c r="G30" s="46">
        <v>2004</v>
      </c>
      <c r="H30" s="47">
        <v>2007</v>
      </c>
      <c r="I30" s="47">
        <v>2008</v>
      </c>
      <c r="J30" s="48">
        <v>2004</v>
      </c>
      <c r="K30" s="67">
        <v>2003</v>
      </c>
      <c r="L30" s="68">
        <v>2005</v>
      </c>
      <c r="M30" s="68">
        <v>2012</v>
      </c>
      <c r="N30" s="69">
        <v>2005</v>
      </c>
      <c r="O30" s="88">
        <v>2011</v>
      </c>
      <c r="P30" s="89">
        <v>2011</v>
      </c>
      <c r="Q30" s="89">
        <v>2011</v>
      </c>
      <c r="R30" s="90">
        <v>2011</v>
      </c>
      <c r="S30" s="109">
        <v>2005</v>
      </c>
      <c r="T30" s="110">
        <v>2001</v>
      </c>
      <c r="U30" s="110">
        <v>2005</v>
      </c>
      <c r="V30" s="111">
        <v>2005</v>
      </c>
      <c r="W30" s="130">
        <v>2004</v>
      </c>
      <c r="X30" s="131">
        <v>2006</v>
      </c>
      <c r="Y30" s="131">
        <v>2011</v>
      </c>
      <c r="Z30" s="132">
        <v>2011</v>
      </c>
      <c r="AA30" s="151">
        <v>2010</v>
      </c>
      <c r="AB30" s="152">
        <v>2006</v>
      </c>
      <c r="AC30" s="152">
        <v>2006</v>
      </c>
      <c r="AD30" s="153">
        <v>2006</v>
      </c>
      <c r="AE30" s="172">
        <v>2003</v>
      </c>
      <c r="AF30" s="173">
        <v>2003</v>
      </c>
      <c r="AG30" s="173">
        <v>2001</v>
      </c>
      <c r="AH30" s="174">
        <v>2003</v>
      </c>
      <c r="AI30" s="178">
        <v>2012</v>
      </c>
      <c r="AJ30" s="194">
        <v>2003</v>
      </c>
      <c r="AK30" s="194">
        <v>2003</v>
      </c>
      <c r="AL30" s="195">
        <v>2012</v>
      </c>
      <c r="AM30" s="214">
        <v>2011</v>
      </c>
      <c r="AN30" s="215">
        <v>2001</v>
      </c>
      <c r="AO30" s="215">
        <v>2012</v>
      </c>
      <c r="AP30" s="216">
        <v>2011</v>
      </c>
      <c r="AQ30" s="235">
        <v>2005</v>
      </c>
      <c r="AR30" s="236">
        <v>2009</v>
      </c>
      <c r="AS30" s="236">
        <v>2009</v>
      </c>
      <c r="AT30" s="237">
        <v>2005</v>
      </c>
      <c r="AU30" s="255">
        <v>2006</v>
      </c>
      <c r="AV30" s="256">
        <v>2003</v>
      </c>
      <c r="AW30" s="256">
        <v>2002</v>
      </c>
      <c r="AX30" s="257">
        <v>2006</v>
      </c>
      <c r="AY30" s="262" t="s">
        <v>39</v>
      </c>
    </row>
    <row r="31" spans="1:51" s="8" customFormat="1" x14ac:dyDescent="0.25">
      <c r="A31" s="2" t="s">
        <v>46</v>
      </c>
      <c r="B31" s="381">
        <v>-3.1</v>
      </c>
      <c r="C31" s="20">
        <v>7.7</v>
      </c>
      <c r="D31" s="21">
        <v>3.1</v>
      </c>
      <c r="E31" s="21">
        <v>0.8</v>
      </c>
      <c r="F31" s="22">
        <v>0.8</v>
      </c>
      <c r="G31" s="43">
        <v>-3.1</v>
      </c>
      <c r="H31" s="44">
        <v>-2.2000000000000002</v>
      </c>
      <c r="I31" s="44">
        <v>8.8000000000000007</v>
      </c>
      <c r="J31" s="45">
        <v>-3.1</v>
      </c>
      <c r="K31" s="64">
        <v>4.7</v>
      </c>
      <c r="L31" s="65">
        <v>10.9</v>
      </c>
      <c r="M31" s="65">
        <v>11.3</v>
      </c>
      <c r="N31" s="66">
        <v>4.7</v>
      </c>
      <c r="O31" s="85">
        <v>9.6999999999999993</v>
      </c>
      <c r="P31" s="86">
        <v>10.6</v>
      </c>
      <c r="Q31" s="86">
        <v>10.7</v>
      </c>
      <c r="R31" s="87">
        <v>9.6999999999999993</v>
      </c>
      <c r="S31" s="106">
        <v>10</v>
      </c>
      <c r="T31" s="107">
        <v>13.3</v>
      </c>
      <c r="U31" s="107">
        <v>14.7</v>
      </c>
      <c r="V31" s="108">
        <v>10</v>
      </c>
      <c r="W31" s="127">
        <v>14.2</v>
      </c>
      <c r="X31" s="128">
        <v>17.3</v>
      </c>
      <c r="Y31" s="128">
        <v>16.600000000000001</v>
      </c>
      <c r="Z31" s="129">
        <v>14.2</v>
      </c>
      <c r="AA31" s="148">
        <v>17.899999999999999</v>
      </c>
      <c r="AB31" s="149">
        <v>18.399999999999999</v>
      </c>
      <c r="AC31" s="149">
        <v>20.3</v>
      </c>
      <c r="AD31" s="150">
        <v>17.899999999999999</v>
      </c>
      <c r="AE31" s="169">
        <v>21.2</v>
      </c>
      <c r="AF31" s="170">
        <v>25.2</v>
      </c>
      <c r="AG31" s="170">
        <v>19.399999999999999</v>
      </c>
      <c r="AH31" s="171">
        <v>19.399999999999999</v>
      </c>
      <c r="AI31" s="191">
        <v>21.3</v>
      </c>
      <c r="AJ31" s="192">
        <v>16.600000000000001</v>
      </c>
      <c r="AK31" s="192">
        <v>16.600000000000001</v>
      </c>
      <c r="AL31" s="193">
        <v>16.600000000000001</v>
      </c>
      <c r="AM31" s="211">
        <v>14.9</v>
      </c>
      <c r="AN31" s="212">
        <v>11.7</v>
      </c>
      <c r="AO31" s="212">
        <v>6.7</v>
      </c>
      <c r="AP31" s="213">
        <v>6.7</v>
      </c>
      <c r="AQ31" s="232">
        <v>9.6999999999999993</v>
      </c>
      <c r="AR31" s="233">
        <v>5.7</v>
      </c>
      <c r="AS31" s="233">
        <v>6.4</v>
      </c>
      <c r="AT31" s="234">
        <v>5.7</v>
      </c>
      <c r="AU31" s="252">
        <v>3.1</v>
      </c>
      <c r="AV31" s="253">
        <v>0.6</v>
      </c>
      <c r="AW31" s="253">
        <v>9.4</v>
      </c>
      <c r="AX31" s="254">
        <v>0.6</v>
      </c>
      <c r="AY31" s="262" t="s">
        <v>46</v>
      </c>
    </row>
    <row r="32" spans="1:51" x14ac:dyDescent="0.25">
      <c r="A32" s="2" t="s">
        <v>47</v>
      </c>
      <c r="B32" s="382">
        <v>-3.1</v>
      </c>
      <c r="C32" s="23">
        <v>-4.5999999999999996</v>
      </c>
      <c r="D32" s="24">
        <v>0.6</v>
      </c>
      <c r="E32" s="24">
        <v>-0.6</v>
      </c>
      <c r="F32" s="25">
        <v>-4.5999999999999996</v>
      </c>
      <c r="G32" s="46">
        <v>-3.1</v>
      </c>
      <c r="H32" s="47">
        <v>-2.2000000000000002</v>
      </c>
      <c r="I32" s="47">
        <v>0.6</v>
      </c>
      <c r="J32" s="48">
        <v>-3.1</v>
      </c>
      <c r="K32" s="67">
        <v>0.3</v>
      </c>
      <c r="L32" s="68">
        <v>3</v>
      </c>
      <c r="M32" s="68">
        <v>6.9</v>
      </c>
      <c r="N32" s="69">
        <v>0.3</v>
      </c>
      <c r="O32" s="88">
        <v>7.5</v>
      </c>
      <c r="P32" s="89">
        <v>8.5</v>
      </c>
      <c r="Q32" s="89">
        <v>10.7</v>
      </c>
      <c r="R32" s="90">
        <v>7.5</v>
      </c>
      <c r="S32" s="109">
        <v>8.5</v>
      </c>
      <c r="T32" s="110">
        <v>11.4</v>
      </c>
      <c r="U32" s="110">
        <v>12.8</v>
      </c>
      <c r="V32" s="111">
        <v>8.5</v>
      </c>
      <c r="W32" s="130">
        <v>13</v>
      </c>
      <c r="X32" s="131">
        <v>15.4</v>
      </c>
      <c r="Y32" s="131">
        <v>16.399999999999999</v>
      </c>
      <c r="Z32" s="132">
        <v>13</v>
      </c>
      <c r="AA32" s="151">
        <v>14</v>
      </c>
      <c r="AB32" s="152">
        <v>16</v>
      </c>
      <c r="AC32" s="152">
        <v>17.3</v>
      </c>
      <c r="AD32" s="153">
        <v>14</v>
      </c>
      <c r="AE32" s="172">
        <v>18.5</v>
      </c>
      <c r="AF32" s="173">
        <v>16.100000000000001</v>
      </c>
      <c r="AG32" s="173">
        <v>16.7</v>
      </c>
      <c r="AH32" s="174">
        <v>16.100000000000001</v>
      </c>
      <c r="AI32" s="178">
        <v>16</v>
      </c>
      <c r="AJ32" s="194">
        <v>14.5</v>
      </c>
      <c r="AK32" s="194">
        <v>14</v>
      </c>
      <c r="AL32" s="195">
        <v>14</v>
      </c>
      <c r="AM32" s="214">
        <v>11.4</v>
      </c>
      <c r="AN32" s="215">
        <v>10</v>
      </c>
      <c r="AO32" s="215">
        <v>6.7</v>
      </c>
      <c r="AP32" s="216">
        <v>6.7</v>
      </c>
      <c r="AQ32" s="235">
        <v>4</v>
      </c>
      <c r="AR32" s="236">
        <v>2.2999999999999998</v>
      </c>
      <c r="AS32" s="236">
        <v>-0.3</v>
      </c>
      <c r="AT32" s="237">
        <v>-0.3</v>
      </c>
      <c r="AU32" s="255">
        <v>-3</v>
      </c>
      <c r="AV32" s="256">
        <v>-1.2</v>
      </c>
      <c r="AW32" s="256">
        <v>0</v>
      </c>
      <c r="AX32" s="257">
        <v>-3</v>
      </c>
      <c r="AY32" s="262" t="s">
        <v>47</v>
      </c>
    </row>
    <row r="33" spans="1:51" x14ac:dyDescent="0.25">
      <c r="A33" s="2" t="s">
        <v>39</v>
      </c>
      <c r="B33" s="383">
        <v>2012</v>
      </c>
      <c r="C33" s="23">
        <v>2009</v>
      </c>
      <c r="D33" s="24">
        <v>2003</v>
      </c>
      <c r="E33" s="24">
        <v>2011</v>
      </c>
      <c r="F33" s="25">
        <v>2009</v>
      </c>
      <c r="G33" s="46">
        <v>2012</v>
      </c>
      <c r="H33" s="47">
        <v>2012</v>
      </c>
      <c r="I33" s="47">
        <v>2005</v>
      </c>
      <c r="J33" s="48">
        <v>2012</v>
      </c>
      <c r="K33" s="67">
        <v>2005</v>
      </c>
      <c r="L33" s="68">
        <v>2001</v>
      </c>
      <c r="M33" s="68">
        <v>2008</v>
      </c>
      <c r="N33" s="69">
        <v>2005</v>
      </c>
      <c r="O33" s="88">
        <v>2005</v>
      </c>
      <c r="P33" s="89">
        <v>2001</v>
      </c>
      <c r="Q33" s="89">
        <v>2012</v>
      </c>
      <c r="R33" s="90">
        <v>2005</v>
      </c>
      <c r="S33" s="109">
        <v>2001</v>
      </c>
      <c r="T33" s="110">
        <v>2010</v>
      </c>
      <c r="U33" s="110">
        <v>2006</v>
      </c>
      <c r="V33" s="111">
        <v>2001</v>
      </c>
      <c r="W33" s="130">
        <v>2001</v>
      </c>
      <c r="X33" s="131">
        <v>2010</v>
      </c>
      <c r="Y33" s="131">
        <v>2007</v>
      </c>
      <c r="Z33" s="132">
        <v>2001</v>
      </c>
      <c r="AA33" s="151">
        <v>2002</v>
      </c>
      <c r="AB33" s="152">
        <v>2001</v>
      </c>
      <c r="AC33" s="152">
        <v>2007</v>
      </c>
      <c r="AD33" s="153">
        <v>2002</v>
      </c>
      <c r="AE33" s="172">
        <v>2001</v>
      </c>
      <c r="AF33" s="173">
        <v>2010</v>
      </c>
      <c r="AG33" s="173">
        <v>2004</v>
      </c>
      <c r="AH33" s="174">
        <v>2010</v>
      </c>
      <c r="AI33" s="178">
        <v>2001</v>
      </c>
      <c r="AJ33" s="194">
        <v>2001</v>
      </c>
      <c r="AK33" s="194">
        <v>2001</v>
      </c>
      <c r="AL33" s="195">
        <v>2001</v>
      </c>
      <c r="AM33" s="214">
        <v>2008</v>
      </c>
      <c r="AN33" s="215">
        <v>2002</v>
      </c>
      <c r="AO33" s="215">
        <v>2012</v>
      </c>
      <c r="AP33" s="216">
        <v>2012</v>
      </c>
      <c r="AQ33" s="235">
        <v>2001</v>
      </c>
      <c r="AR33" s="236">
        <v>2005</v>
      </c>
      <c r="AS33" s="236">
        <v>2010</v>
      </c>
      <c r="AT33" s="237">
        <v>2010</v>
      </c>
      <c r="AU33" s="255">
        <v>2010</v>
      </c>
      <c r="AV33" s="256">
        <v>2009</v>
      </c>
      <c r="AW33" s="256">
        <v>2001</v>
      </c>
      <c r="AX33" s="257">
        <v>2010</v>
      </c>
      <c r="AY33" s="262" t="s">
        <v>39</v>
      </c>
    </row>
    <row r="34" spans="1:51" s="8" customFormat="1" x14ac:dyDescent="0.25">
      <c r="A34" s="2" t="s">
        <v>36</v>
      </c>
      <c r="B34" s="381">
        <f t="shared" ref="B34:B39" si="1">SUM(F34,J34,N34,R34,V34,Z34,AD34,AH34,AL34,AP34,AT34,AX34)</f>
        <v>10.8989898989899</v>
      </c>
      <c r="C34" s="20">
        <v>0</v>
      </c>
      <c r="D34" s="21">
        <v>0</v>
      </c>
      <c r="E34" s="21">
        <v>9.0909090909090912E-2</v>
      </c>
      <c r="F34" s="22">
        <v>0.89898989898989901</v>
      </c>
      <c r="G34" s="43">
        <v>9</v>
      </c>
      <c r="H34" s="44">
        <v>1</v>
      </c>
      <c r="I34" s="44">
        <v>0</v>
      </c>
      <c r="J34" s="45">
        <v>10</v>
      </c>
      <c r="K34" s="64">
        <v>0</v>
      </c>
      <c r="L34" s="65">
        <v>0</v>
      </c>
      <c r="M34" s="65">
        <v>0</v>
      </c>
      <c r="N34" s="66">
        <v>0</v>
      </c>
      <c r="O34" s="85">
        <v>0</v>
      </c>
      <c r="P34" s="86">
        <v>0</v>
      </c>
      <c r="Q34" s="86">
        <v>0</v>
      </c>
      <c r="R34" s="87">
        <v>0</v>
      </c>
      <c r="S34" s="106">
        <v>0</v>
      </c>
      <c r="T34" s="107">
        <v>0</v>
      </c>
      <c r="U34" s="107">
        <v>0</v>
      </c>
      <c r="V34" s="108">
        <v>0</v>
      </c>
      <c r="W34" s="127">
        <v>0</v>
      </c>
      <c r="X34" s="128">
        <v>0</v>
      </c>
      <c r="Y34" s="128">
        <v>0</v>
      </c>
      <c r="Z34" s="129">
        <v>0</v>
      </c>
      <c r="AA34" s="148">
        <v>0</v>
      </c>
      <c r="AB34" s="149">
        <v>0</v>
      </c>
      <c r="AC34" s="149">
        <v>0</v>
      </c>
      <c r="AD34" s="150">
        <v>0</v>
      </c>
      <c r="AE34" s="169">
        <v>0</v>
      </c>
      <c r="AF34" s="170">
        <v>0</v>
      </c>
      <c r="AG34" s="170">
        <v>0</v>
      </c>
      <c r="AH34" s="171">
        <v>0</v>
      </c>
      <c r="AI34" s="191">
        <v>0</v>
      </c>
      <c r="AJ34" s="192">
        <v>0</v>
      </c>
      <c r="AK34" s="192">
        <v>0</v>
      </c>
      <c r="AL34" s="193">
        <v>0</v>
      </c>
      <c r="AM34" s="211">
        <v>0</v>
      </c>
      <c r="AN34" s="212">
        <v>0</v>
      </c>
      <c r="AO34" s="212">
        <v>0</v>
      </c>
      <c r="AP34" s="213">
        <v>0</v>
      </c>
      <c r="AQ34" s="232">
        <v>0</v>
      </c>
      <c r="AR34" s="233">
        <v>0</v>
      </c>
      <c r="AS34" s="233">
        <v>0</v>
      </c>
      <c r="AT34" s="234">
        <v>0</v>
      </c>
      <c r="AU34" s="252">
        <v>0</v>
      </c>
      <c r="AV34" s="253">
        <v>0</v>
      </c>
      <c r="AW34" s="253">
        <v>0</v>
      </c>
      <c r="AX34" s="254">
        <v>0</v>
      </c>
      <c r="AY34" s="262" t="s">
        <v>36</v>
      </c>
    </row>
    <row r="35" spans="1:51" x14ac:dyDescent="0.25">
      <c r="A35" s="2" t="s">
        <v>37</v>
      </c>
      <c r="B35" s="381">
        <f t="shared" si="1"/>
        <v>1.4038383838383839</v>
      </c>
      <c r="C35" s="23">
        <v>0.80808080808080807</v>
      </c>
      <c r="D35" s="24">
        <v>0</v>
      </c>
      <c r="E35" s="24">
        <v>9.0909090909090912E-2</v>
      </c>
      <c r="F35" s="25">
        <v>0.89898989898989901</v>
      </c>
      <c r="G35" s="46">
        <v>0</v>
      </c>
      <c r="H35" s="47">
        <v>0</v>
      </c>
      <c r="I35" s="47">
        <v>0</v>
      </c>
      <c r="J35" s="48">
        <v>0</v>
      </c>
      <c r="K35" s="67">
        <v>0</v>
      </c>
      <c r="L35" s="68">
        <v>0</v>
      </c>
      <c r="M35" s="68">
        <v>0</v>
      </c>
      <c r="N35" s="69">
        <v>0</v>
      </c>
      <c r="O35" s="88">
        <v>0</v>
      </c>
      <c r="P35" s="89">
        <v>0</v>
      </c>
      <c r="Q35" s="89">
        <v>0</v>
      </c>
      <c r="R35" s="90">
        <v>0</v>
      </c>
      <c r="S35" s="109">
        <v>0</v>
      </c>
      <c r="T35" s="110">
        <v>0</v>
      </c>
      <c r="U35" s="110">
        <v>0</v>
      </c>
      <c r="V35" s="111">
        <v>0</v>
      </c>
      <c r="W35" s="130">
        <v>0</v>
      </c>
      <c r="X35" s="131">
        <v>0</v>
      </c>
      <c r="Y35" s="131">
        <v>0</v>
      </c>
      <c r="Z35" s="132">
        <v>0</v>
      </c>
      <c r="AA35" s="151">
        <v>0</v>
      </c>
      <c r="AB35" s="152">
        <v>0</v>
      </c>
      <c r="AC35" s="152">
        <v>0</v>
      </c>
      <c r="AD35" s="153">
        <v>0</v>
      </c>
      <c r="AE35" s="172">
        <v>0</v>
      </c>
      <c r="AF35" s="173">
        <v>0</v>
      </c>
      <c r="AG35" s="173">
        <v>0</v>
      </c>
      <c r="AH35" s="174">
        <v>0</v>
      </c>
      <c r="AI35" s="178">
        <v>0</v>
      </c>
      <c r="AJ35" s="194">
        <v>0</v>
      </c>
      <c r="AK35" s="194">
        <v>0</v>
      </c>
      <c r="AL35" s="195">
        <v>0</v>
      </c>
      <c r="AM35" s="214">
        <v>0</v>
      </c>
      <c r="AN35" s="215">
        <v>0</v>
      </c>
      <c r="AO35" s="215">
        <v>0</v>
      </c>
      <c r="AP35" s="216">
        <v>0</v>
      </c>
      <c r="AQ35" s="235">
        <v>0</v>
      </c>
      <c r="AR35" s="236">
        <v>0</v>
      </c>
      <c r="AS35" s="236">
        <v>0</v>
      </c>
      <c r="AT35" s="237">
        <v>0</v>
      </c>
      <c r="AU35" s="255">
        <v>0</v>
      </c>
      <c r="AV35" s="256">
        <v>0.40404040404040403</v>
      </c>
      <c r="AW35" s="256">
        <v>0.10121212121212121</v>
      </c>
      <c r="AX35" s="257">
        <v>0.50484848484848488</v>
      </c>
      <c r="AY35" s="262" t="s">
        <v>37</v>
      </c>
    </row>
    <row r="36" spans="1:51" s="8" customFormat="1" x14ac:dyDescent="0.25">
      <c r="A36" s="2" t="s">
        <v>34</v>
      </c>
      <c r="B36" s="381">
        <f t="shared" si="1"/>
        <v>29</v>
      </c>
      <c r="C36" s="20">
        <v>0</v>
      </c>
      <c r="D36" s="21">
        <v>0</v>
      </c>
      <c r="E36" s="21">
        <v>0</v>
      </c>
      <c r="F36" s="22">
        <v>0</v>
      </c>
      <c r="G36" s="43">
        <v>0</v>
      </c>
      <c r="H36" s="44">
        <v>0</v>
      </c>
      <c r="I36" s="44">
        <v>0</v>
      </c>
      <c r="J36" s="45">
        <v>0</v>
      </c>
      <c r="K36" s="64">
        <v>0</v>
      </c>
      <c r="L36" s="65">
        <v>0</v>
      </c>
      <c r="M36" s="65">
        <v>0</v>
      </c>
      <c r="N36" s="66">
        <v>0</v>
      </c>
      <c r="O36" s="85">
        <v>0</v>
      </c>
      <c r="P36" s="86">
        <v>0</v>
      </c>
      <c r="Q36" s="86">
        <v>0</v>
      </c>
      <c r="R36" s="87">
        <v>0</v>
      </c>
      <c r="S36" s="106">
        <v>0</v>
      </c>
      <c r="T36" s="107">
        <v>0</v>
      </c>
      <c r="U36" s="107">
        <v>4</v>
      </c>
      <c r="V36" s="108">
        <v>4</v>
      </c>
      <c r="W36" s="127">
        <v>0</v>
      </c>
      <c r="X36" s="128">
        <v>0</v>
      </c>
      <c r="Y36" s="128">
        <v>2</v>
      </c>
      <c r="Z36" s="129">
        <v>2</v>
      </c>
      <c r="AA36" s="148">
        <v>1</v>
      </c>
      <c r="AB36" s="149">
        <v>0</v>
      </c>
      <c r="AC36" s="149">
        <v>5</v>
      </c>
      <c r="AD36" s="150">
        <v>6</v>
      </c>
      <c r="AE36" s="169">
        <v>2</v>
      </c>
      <c r="AF36" s="170">
        <v>10</v>
      </c>
      <c r="AG36" s="170">
        <v>2</v>
      </c>
      <c r="AH36" s="171">
        <v>14</v>
      </c>
      <c r="AI36" s="191">
        <v>3</v>
      </c>
      <c r="AJ36" s="192">
        <v>0</v>
      </c>
      <c r="AK36" s="192">
        <v>0</v>
      </c>
      <c r="AL36" s="193">
        <v>3</v>
      </c>
      <c r="AM36" s="211">
        <v>0</v>
      </c>
      <c r="AN36" s="212">
        <v>0</v>
      </c>
      <c r="AO36" s="212">
        <v>0</v>
      </c>
      <c r="AP36" s="213">
        <v>0</v>
      </c>
      <c r="AQ36" s="232">
        <v>0</v>
      </c>
      <c r="AR36" s="233">
        <v>0</v>
      </c>
      <c r="AS36" s="233">
        <v>0</v>
      </c>
      <c r="AT36" s="234">
        <v>0</v>
      </c>
      <c r="AU36" s="252">
        <v>0</v>
      </c>
      <c r="AV36" s="253">
        <v>0</v>
      </c>
      <c r="AW36" s="253">
        <v>0</v>
      </c>
      <c r="AX36" s="254">
        <v>0</v>
      </c>
      <c r="AY36" s="262" t="s">
        <v>34</v>
      </c>
    </row>
    <row r="37" spans="1:51" x14ac:dyDescent="0.25">
      <c r="A37" s="2" t="s">
        <v>31</v>
      </c>
      <c r="B37" s="381">
        <f t="shared" si="1"/>
        <v>34.18181818181818</v>
      </c>
      <c r="C37" s="23">
        <v>0</v>
      </c>
      <c r="D37" s="24">
        <v>0</v>
      </c>
      <c r="E37" s="24">
        <v>0</v>
      </c>
      <c r="F37" s="25">
        <v>0</v>
      </c>
      <c r="G37" s="46">
        <v>0</v>
      </c>
      <c r="H37" s="47">
        <v>0</v>
      </c>
      <c r="I37" s="47">
        <v>0</v>
      </c>
      <c r="J37" s="48">
        <v>0</v>
      </c>
      <c r="K37" s="67">
        <v>0</v>
      </c>
      <c r="L37" s="68">
        <v>0</v>
      </c>
      <c r="M37" s="68">
        <v>0</v>
      </c>
      <c r="N37" s="69">
        <v>0</v>
      </c>
      <c r="O37" s="88">
        <v>0</v>
      </c>
      <c r="P37" s="89">
        <v>0.36363636363636365</v>
      </c>
      <c r="Q37" s="89">
        <v>0.63636363636363635</v>
      </c>
      <c r="R37" s="90">
        <v>1</v>
      </c>
      <c r="S37" s="109">
        <v>0.72727272727272729</v>
      </c>
      <c r="T37" s="110">
        <v>1</v>
      </c>
      <c r="U37" s="110">
        <v>1.7272727272727273</v>
      </c>
      <c r="V37" s="111">
        <v>3.4545454545454546</v>
      </c>
      <c r="W37" s="130">
        <v>1.5454545454545454</v>
      </c>
      <c r="X37" s="131">
        <v>1.4545454545454546</v>
      </c>
      <c r="Y37" s="131">
        <v>3.1818181818181817</v>
      </c>
      <c r="Z37" s="132">
        <v>6.1818181818181817</v>
      </c>
      <c r="AA37" s="151">
        <v>2.5454545454545454</v>
      </c>
      <c r="AB37" s="152">
        <v>3.7272727272727271</v>
      </c>
      <c r="AC37" s="152">
        <v>4.2727272727272725</v>
      </c>
      <c r="AD37" s="153">
        <v>10.545454545454545</v>
      </c>
      <c r="AE37" s="172">
        <v>3.8181818181818183</v>
      </c>
      <c r="AF37" s="173">
        <v>2.8181818181818183</v>
      </c>
      <c r="AG37" s="173">
        <v>2.0909090909090908</v>
      </c>
      <c r="AH37" s="174">
        <v>8.7272727272727266</v>
      </c>
      <c r="AI37" s="178">
        <v>2.1818181818181817</v>
      </c>
      <c r="AJ37" s="194">
        <v>1</v>
      </c>
      <c r="AK37" s="194">
        <v>0.72727272727272729</v>
      </c>
      <c r="AL37" s="195">
        <v>3.9090909090909092</v>
      </c>
      <c r="AM37" s="214">
        <v>0.27272727272727271</v>
      </c>
      <c r="AN37" s="215">
        <v>9.0909090909090912E-2</v>
      </c>
      <c r="AO37" s="215">
        <v>0</v>
      </c>
      <c r="AP37" s="216">
        <v>0.36363636363636365</v>
      </c>
      <c r="AQ37" s="235">
        <v>0</v>
      </c>
      <c r="AR37" s="236">
        <v>0</v>
      </c>
      <c r="AS37" s="236">
        <v>0</v>
      </c>
      <c r="AT37" s="237">
        <v>0</v>
      </c>
      <c r="AU37" s="255">
        <v>0</v>
      </c>
      <c r="AV37" s="256">
        <v>0</v>
      </c>
      <c r="AW37" s="256">
        <v>0</v>
      </c>
      <c r="AX37" s="257">
        <v>0</v>
      </c>
      <c r="AY37" s="262" t="s">
        <v>31</v>
      </c>
    </row>
    <row r="38" spans="1:51" s="8" customFormat="1" x14ac:dyDescent="0.25">
      <c r="A38" s="2" t="s">
        <v>35</v>
      </c>
      <c r="B38" s="381">
        <f t="shared" si="1"/>
        <v>7</v>
      </c>
      <c r="C38" s="20">
        <v>0</v>
      </c>
      <c r="D38" s="21">
        <v>0</v>
      </c>
      <c r="E38" s="21">
        <v>0</v>
      </c>
      <c r="F38" s="22">
        <v>0</v>
      </c>
      <c r="G38" s="43">
        <v>0</v>
      </c>
      <c r="H38" s="44">
        <v>0</v>
      </c>
      <c r="I38" s="44">
        <v>0</v>
      </c>
      <c r="J38" s="45">
        <v>0</v>
      </c>
      <c r="K38" s="64">
        <v>0</v>
      </c>
      <c r="L38" s="65">
        <v>0</v>
      </c>
      <c r="M38" s="65">
        <v>0</v>
      </c>
      <c r="N38" s="66">
        <v>0</v>
      </c>
      <c r="O38" s="85">
        <v>0</v>
      </c>
      <c r="P38" s="86">
        <v>0</v>
      </c>
      <c r="Q38" s="86">
        <v>0</v>
      </c>
      <c r="R38" s="87">
        <v>0</v>
      </c>
      <c r="S38" s="106">
        <v>0</v>
      </c>
      <c r="T38" s="107">
        <v>0</v>
      </c>
      <c r="U38" s="107">
        <v>0</v>
      </c>
      <c r="V38" s="108">
        <v>0</v>
      </c>
      <c r="W38" s="127">
        <v>0</v>
      </c>
      <c r="X38" s="128">
        <v>0</v>
      </c>
      <c r="Y38" s="128">
        <v>1</v>
      </c>
      <c r="Z38" s="129">
        <v>1</v>
      </c>
      <c r="AA38" s="148">
        <v>0</v>
      </c>
      <c r="AB38" s="149">
        <v>0</v>
      </c>
      <c r="AC38" s="149">
        <v>2</v>
      </c>
      <c r="AD38" s="150">
        <v>2</v>
      </c>
      <c r="AE38" s="169">
        <v>0</v>
      </c>
      <c r="AF38" s="170">
        <v>3</v>
      </c>
      <c r="AG38" s="170">
        <v>0</v>
      </c>
      <c r="AH38" s="171">
        <v>3</v>
      </c>
      <c r="AI38" s="191">
        <v>1</v>
      </c>
      <c r="AJ38" s="192">
        <v>0</v>
      </c>
      <c r="AK38" s="192">
        <v>0</v>
      </c>
      <c r="AL38" s="193">
        <v>1</v>
      </c>
      <c r="AM38" s="211">
        <v>0</v>
      </c>
      <c r="AN38" s="212">
        <v>0</v>
      </c>
      <c r="AO38" s="212">
        <v>0</v>
      </c>
      <c r="AP38" s="213">
        <v>0</v>
      </c>
      <c r="AQ38" s="232">
        <v>0</v>
      </c>
      <c r="AR38" s="233">
        <v>0</v>
      </c>
      <c r="AS38" s="233">
        <v>0</v>
      </c>
      <c r="AT38" s="234">
        <v>0</v>
      </c>
      <c r="AU38" s="252">
        <v>0</v>
      </c>
      <c r="AV38" s="253">
        <v>0</v>
      </c>
      <c r="AW38" s="253">
        <v>0</v>
      </c>
      <c r="AX38" s="254">
        <v>0</v>
      </c>
      <c r="AY38" s="262" t="s">
        <v>35</v>
      </c>
    </row>
    <row r="39" spans="1:51" x14ac:dyDescent="0.25">
      <c r="A39" s="2" t="s">
        <v>32</v>
      </c>
      <c r="B39" s="381">
        <f t="shared" si="1"/>
        <v>7.545454545454545</v>
      </c>
      <c r="C39" s="23">
        <v>0</v>
      </c>
      <c r="D39" s="24">
        <v>0</v>
      </c>
      <c r="E39" s="24">
        <v>0</v>
      </c>
      <c r="F39" s="25">
        <v>0</v>
      </c>
      <c r="G39" s="46">
        <v>0</v>
      </c>
      <c r="H39" s="47">
        <v>0</v>
      </c>
      <c r="I39" s="47">
        <v>0</v>
      </c>
      <c r="J39" s="48">
        <v>0</v>
      </c>
      <c r="K39" s="67">
        <v>0</v>
      </c>
      <c r="L39" s="68">
        <v>0</v>
      </c>
      <c r="M39" s="68">
        <v>0</v>
      </c>
      <c r="N39" s="69">
        <v>0</v>
      </c>
      <c r="O39" s="88">
        <v>0</v>
      </c>
      <c r="P39" s="89">
        <v>0</v>
      </c>
      <c r="Q39" s="89">
        <v>0</v>
      </c>
      <c r="R39" s="90">
        <v>0</v>
      </c>
      <c r="S39" s="109">
        <v>0</v>
      </c>
      <c r="T39" s="110">
        <v>0</v>
      </c>
      <c r="U39" s="110">
        <v>9.0909090909090912E-2</v>
      </c>
      <c r="V39" s="111">
        <v>9.0909090909090912E-2</v>
      </c>
      <c r="W39" s="130">
        <v>0.27272727272727271</v>
      </c>
      <c r="X39" s="131">
        <v>0.36363636363636365</v>
      </c>
      <c r="Y39" s="131">
        <v>1</v>
      </c>
      <c r="Z39" s="132">
        <v>1.6363636363636365</v>
      </c>
      <c r="AA39" s="151">
        <v>1</v>
      </c>
      <c r="AB39" s="152">
        <v>1</v>
      </c>
      <c r="AC39" s="152">
        <v>1.0909090909090908</v>
      </c>
      <c r="AD39" s="153">
        <v>3</v>
      </c>
      <c r="AE39" s="172">
        <v>1.1818181818181819</v>
      </c>
      <c r="AF39" s="173">
        <v>0.81818181818181823</v>
      </c>
      <c r="AG39" s="173">
        <v>0.45454545454545453</v>
      </c>
      <c r="AH39" s="174">
        <v>2.4545454545454546</v>
      </c>
      <c r="AI39" s="178">
        <v>0.18181818181818182</v>
      </c>
      <c r="AJ39" s="194">
        <v>9.0909090909090912E-2</v>
      </c>
      <c r="AK39" s="194">
        <v>9.0909090909090912E-2</v>
      </c>
      <c r="AL39" s="195">
        <v>0.36363636363636365</v>
      </c>
      <c r="AM39" s="214">
        <v>0</v>
      </c>
      <c r="AN39" s="215">
        <v>0</v>
      </c>
      <c r="AO39" s="215">
        <v>0</v>
      </c>
      <c r="AP39" s="216">
        <v>0</v>
      </c>
      <c r="AQ39" s="235">
        <v>0</v>
      </c>
      <c r="AR39" s="236">
        <v>0</v>
      </c>
      <c r="AS39" s="236">
        <v>0</v>
      </c>
      <c r="AT39" s="237">
        <v>0</v>
      </c>
      <c r="AU39" s="255">
        <v>0</v>
      </c>
      <c r="AV39" s="256">
        <v>0</v>
      </c>
      <c r="AW39" s="256">
        <v>0</v>
      </c>
      <c r="AX39" s="257">
        <v>0</v>
      </c>
      <c r="AY39" s="262" t="s">
        <v>32</v>
      </c>
    </row>
    <row r="40" spans="1:51" ht="13.8" thickBot="1" x14ac:dyDescent="0.3">
      <c r="A40" s="6"/>
      <c r="B40" s="385"/>
      <c r="D40" s="27"/>
      <c r="E40" s="27"/>
      <c r="F40" s="28"/>
      <c r="G40" s="49"/>
      <c r="H40" s="50"/>
      <c r="I40" s="50"/>
      <c r="J40" s="51"/>
      <c r="K40" s="70"/>
      <c r="L40" s="71"/>
      <c r="M40" s="71"/>
      <c r="N40" s="72"/>
      <c r="O40" s="91"/>
      <c r="P40" s="92"/>
      <c r="Q40" s="92"/>
      <c r="R40" s="93"/>
      <c r="S40" s="112"/>
      <c r="T40" s="113"/>
      <c r="U40" s="113"/>
      <c r="V40" s="114"/>
      <c r="W40" s="133"/>
      <c r="X40" s="134"/>
      <c r="Y40" s="134"/>
      <c r="Z40" s="135"/>
      <c r="AA40" s="154"/>
      <c r="AB40" s="155"/>
      <c r="AC40" s="155"/>
      <c r="AD40" s="156"/>
      <c r="AE40" s="175"/>
      <c r="AF40" s="176"/>
      <c r="AG40" s="176"/>
      <c r="AH40" s="177"/>
      <c r="AI40" s="196"/>
      <c r="AJ40" s="197"/>
      <c r="AK40" s="197"/>
      <c r="AL40" s="198"/>
      <c r="AM40" s="217"/>
      <c r="AN40" s="218"/>
      <c r="AO40" s="218"/>
      <c r="AP40" s="219"/>
      <c r="AQ40" s="238"/>
      <c r="AR40" s="239"/>
      <c r="AS40" s="239"/>
      <c r="AT40" s="240"/>
      <c r="AU40" s="258"/>
      <c r="AV40" s="259"/>
      <c r="AW40" s="259"/>
      <c r="AX40" s="260"/>
      <c r="AY40" s="376"/>
    </row>
    <row r="41" spans="1:51" s="7" customFormat="1" ht="13.8" thickTop="1" x14ac:dyDescent="0.25">
      <c r="A41" s="4" t="s">
        <v>33</v>
      </c>
      <c r="B41" s="386">
        <f t="shared" ref="B41:AX42" si="2">(B3+B22)/2</f>
        <v>11.037499999999998</v>
      </c>
      <c r="C41" s="15">
        <f t="shared" si="2"/>
        <v>8.7349999999999994</v>
      </c>
      <c r="D41" s="16">
        <f t="shared" si="2"/>
        <v>4.41</v>
      </c>
      <c r="E41" s="29">
        <f t="shared" si="2"/>
        <v>4.3950000000000005</v>
      </c>
      <c r="F41" s="29">
        <f t="shared" si="2"/>
        <v>5.8049999999999997</v>
      </c>
      <c r="G41" s="37">
        <f t="shared" si="2"/>
        <v>-5.0600000000000005</v>
      </c>
      <c r="H41" s="38">
        <f t="shared" si="2"/>
        <v>2.78</v>
      </c>
      <c r="I41" s="38">
        <f t="shared" si="2"/>
        <v>7.3049999999999997</v>
      </c>
      <c r="J41" s="39">
        <f t="shared" si="2"/>
        <v>1.4850000000000001</v>
      </c>
      <c r="K41" s="58">
        <f t="shared" si="2"/>
        <v>7.56</v>
      </c>
      <c r="L41" s="59">
        <f t="shared" si="2"/>
        <v>9.1649999999999991</v>
      </c>
      <c r="M41" s="59">
        <f t="shared" si="2"/>
        <v>10.780000000000001</v>
      </c>
      <c r="N41" s="60">
        <f t="shared" si="2"/>
        <v>9.1999999999999993</v>
      </c>
      <c r="O41" s="79">
        <f t="shared" si="2"/>
        <v>7.72</v>
      </c>
      <c r="P41" s="80">
        <f t="shared" si="2"/>
        <v>7.7</v>
      </c>
      <c r="Q41" s="80">
        <f t="shared" si="2"/>
        <v>10.82</v>
      </c>
      <c r="R41" s="81">
        <f t="shared" si="2"/>
        <v>8.7650000000000006</v>
      </c>
      <c r="S41" s="100">
        <f t="shared" si="2"/>
        <v>12.73</v>
      </c>
      <c r="T41" s="101">
        <f t="shared" si="2"/>
        <v>11.154999999999999</v>
      </c>
      <c r="U41" s="101">
        <f t="shared" si="2"/>
        <v>17.45</v>
      </c>
      <c r="V41" s="102">
        <f t="shared" si="2"/>
        <v>13.905000000000001</v>
      </c>
      <c r="W41" s="121">
        <f t="shared" si="2"/>
        <v>15</v>
      </c>
      <c r="X41" s="122">
        <f t="shared" si="2"/>
        <v>15.450000000000001</v>
      </c>
      <c r="Y41" s="122">
        <f t="shared" si="2"/>
        <v>17.899999999999999</v>
      </c>
      <c r="Z41" s="123">
        <f t="shared" si="2"/>
        <v>16.100000000000001</v>
      </c>
      <c r="AA41" s="142">
        <f t="shared" si="2"/>
        <v>17.7</v>
      </c>
      <c r="AB41" s="143">
        <f t="shared" si="2"/>
        <v>16.399999999999999</v>
      </c>
      <c r="AC41" s="143">
        <f t="shared" si="2"/>
        <v>18.399999999999999</v>
      </c>
      <c r="AD41" s="144">
        <f t="shared" si="2"/>
        <v>17.5</v>
      </c>
      <c r="AE41" s="163">
        <f t="shared" si="2"/>
        <v>18.450000000000003</v>
      </c>
      <c r="AF41" s="164">
        <f t="shared" si="2"/>
        <v>21.7</v>
      </c>
      <c r="AG41" s="164">
        <f t="shared" si="2"/>
        <v>17.95</v>
      </c>
      <c r="AH41" s="165">
        <f t="shared" si="2"/>
        <v>19.3</v>
      </c>
      <c r="AI41" s="185">
        <f t="shared" si="2"/>
        <v>17.3</v>
      </c>
      <c r="AJ41" s="186">
        <f t="shared" si="2"/>
        <v>14.215</v>
      </c>
      <c r="AK41" s="186">
        <f t="shared" si="2"/>
        <v>13.63</v>
      </c>
      <c r="AL41" s="187">
        <f t="shared" si="2"/>
        <v>15.07</v>
      </c>
      <c r="AM41" s="205">
        <f t="shared" si="2"/>
        <v>13.18</v>
      </c>
      <c r="AN41" s="206">
        <f t="shared" si="2"/>
        <v>11.734999999999999</v>
      </c>
      <c r="AO41" s="206">
        <f t="shared" si="2"/>
        <v>10.53</v>
      </c>
      <c r="AP41" s="207">
        <f t="shared" si="2"/>
        <v>11.745000000000001</v>
      </c>
      <c r="AQ41" s="226">
        <f t="shared" si="2"/>
        <v>8.5449999999999999</v>
      </c>
      <c r="AR41" s="227">
        <f t="shared" si="2"/>
        <v>7.0200000000000005</v>
      </c>
      <c r="AS41" s="227">
        <f t="shared" si="2"/>
        <v>7.7949999999999999</v>
      </c>
      <c r="AT41" s="228">
        <f t="shared" si="2"/>
        <v>7.7750000000000004</v>
      </c>
      <c r="AU41" s="247">
        <f t="shared" si="2"/>
        <v>2.7250000000000001</v>
      </c>
      <c r="AV41" s="248">
        <f t="shared" si="2"/>
        <v>4.6749999999999998</v>
      </c>
      <c r="AW41" s="248">
        <f t="shared" si="2"/>
        <v>9.6050000000000004</v>
      </c>
      <c r="AX41" s="372">
        <f t="shared" si="2"/>
        <v>5.8</v>
      </c>
      <c r="AY41" s="261" t="s">
        <v>33</v>
      </c>
    </row>
    <row r="42" spans="1:51" x14ac:dyDescent="0.25">
      <c r="A42" s="2" t="s">
        <v>43</v>
      </c>
      <c r="B42" s="387">
        <f t="shared" si="2"/>
        <v>11.349287878787878</v>
      </c>
      <c r="C42" s="23">
        <f t="shared" si="2"/>
        <v>3.3531818181818194</v>
      </c>
      <c r="D42" s="24">
        <f t="shared" si="2"/>
        <v>5.6777272727272745</v>
      </c>
      <c r="E42" s="30">
        <f t="shared" si="2"/>
        <v>4.2245454545454546</v>
      </c>
      <c r="F42" s="30">
        <f t="shared" si="2"/>
        <v>4.4125454545454543</v>
      </c>
      <c r="G42" s="46">
        <f t="shared" si="2"/>
        <v>5.666363636363636</v>
      </c>
      <c r="H42" s="47">
        <f t="shared" si="2"/>
        <v>4.6677272727272721</v>
      </c>
      <c r="I42" s="47">
        <f t="shared" si="2"/>
        <v>5.372727272727273</v>
      </c>
      <c r="J42" s="48">
        <f t="shared" si="2"/>
        <v>5.210772727272726</v>
      </c>
      <c r="K42" s="67">
        <f t="shared" si="2"/>
        <v>5.5127272727272727</v>
      </c>
      <c r="L42" s="68">
        <f t="shared" si="2"/>
        <v>7.9627272727272711</v>
      </c>
      <c r="M42" s="68">
        <f t="shared" si="2"/>
        <v>8.8972727272727266</v>
      </c>
      <c r="N42" s="69">
        <f t="shared" si="2"/>
        <v>7.503636363636363</v>
      </c>
      <c r="O42" s="88">
        <f t="shared" si="2"/>
        <v>9.5704545454545453</v>
      </c>
      <c r="P42" s="89">
        <f t="shared" si="2"/>
        <v>10.441818181818181</v>
      </c>
      <c r="Q42" s="89">
        <f t="shared" si="2"/>
        <v>12.780909090909091</v>
      </c>
      <c r="R42" s="90">
        <f t="shared" si="2"/>
        <v>10.887272727272725</v>
      </c>
      <c r="S42" s="109">
        <f t="shared" si="2"/>
        <v>12.528181818181821</v>
      </c>
      <c r="T42" s="110">
        <f t="shared" si="2"/>
        <v>13.706363636363637</v>
      </c>
      <c r="U42" s="110">
        <f t="shared" si="2"/>
        <v>14.761363636363633</v>
      </c>
      <c r="V42" s="111">
        <f t="shared" si="2"/>
        <v>13.739545454545455</v>
      </c>
      <c r="W42" s="130">
        <f t="shared" si="2"/>
        <v>15.847272727272728</v>
      </c>
      <c r="X42" s="131">
        <f t="shared" si="2"/>
        <v>16.540909090909093</v>
      </c>
      <c r="Y42" s="131">
        <f t="shared" si="2"/>
        <v>17.89</v>
      </c>
      <c r="Z42" s="132">
        <f t="shared" si="2"/>
        <v>16.75</v>
      </c>
      <c r="AA42" s="151">
        <f t="shared" si="2"/>
        <v>17.879090909090909</v>
      </c>
      <c r="AB42" s="152">
        <f t="shared" si="2"/>
        <v>18.432727272727274</v>
      </c>
      <c r="AC42" s="152">
        <f t="shared" si="2"/>
        <v>19.18090909090909</v>
      </c>
      <c r="AD42" s="153">
        <f t="shared" si="2"/>
        <v>18.521818181818183</v>
      </c>
      <c r="AE42" s="172">
        <f t="shared" si="2"/>
        <v>18.950000000000003</v>
      </c>
      <c r="AF42" s="173">
        <f t="shared" si="2"/>
        <v>18.722727272727269</v>
      </c>
      <c r="AG42" s="173">
        <f t="shared" si="2"/>
        <v>17.703636363636367</v>
      </c>
      <c r="AH42" s="174">
        <f t="shared" si="2"/>
        <v>18.435454545454547</v>
      </c>
      <c r="AI42" s="178">
        <f t="shared" si="2"/>
        <v>17.31727272727273</v>
      </c>
      <c r="AJ42" s="194">
        <f t="shared" si="2"/>
        <v>15.441363636363636</v>
      </c>
      <c r="AK42" s="194">
        <f t="shared" si="2"/>
        <v>14.534545454545455</v>
      </c>
      <c r="AL42" s="195">
        <f t="shared" si="2"/>
        <v>15.767727272727274</v>
      </c>
      <c r="AM42" s="214">
        <f t="shared" si="2"/>
        <v>14.324090909090907</v>
      </c>
      <c r="AN42" s="215">
        <f t="shared" si="2"/>
        <v>12.153181818181817</v>
      </c>
      <c r="AO42" s="215">
        <f t="shared" si="2"/>
        <v>11.350000000000001</v>
      </c>
      <c r="AP42" s="216">
        <f t="shared" si="2"/>
        <v>12.562272727272727</v>
      </c>
      <c r="AQ42" s="235">
        <f t="shared" si="2"/>
        <v>9.6390909090909087</v>
      </c>
      <c r="AR42" s="236">
        <f t="shared" si="2"/>
        <v>7.8859090909090916</v>
      </c>
      <c r="AS42" s="236">
        <f t="shared" si="2"/>
        <v>6.8968181818181824</v>
      </c>
      <c r="AT42" s="237">
        <f t="shared" si="2"/>
        <v>8.1390909090909087</v>
      </c>
      <c r="AU42" s="255">
        <f t="shared" si="2"/>
        <v>5.5818181818181811</v>
      </c>
      <c r="AV42" s="256">
        <f t="shared" si="2"/>
        <v>2.7177272727272723</v>
      </c>
      <c r="AW42" s="256">
        <f t="shared" si="2"/>
        <v>4.4537727272727281</v>
      </c>
      <c r="AX42" s="257">
        <f t="shared" si="2"/>
        <v>4.261318181818182</v>
      </c>
      <c r="AY42" s="262" t="s">
        <v>43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22</vt:i4>
      </vt:variant>
    </vt:vector>
  </HeadingPairs>
  <TitlesOfParts>
    <vt:vector size="22" baseType="lpstr"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Votre nom d'utilisateur</dc:creator>
  <cp:lastModifiedBy>Fourel Eric</cp:lastModifiedBy>
  <dcterms:created xsi:type="dcterms:W3CDTF">2004-02-17T19:02:04Z</dcterms:created>
  <dcterms:modified xsi:type="dcterms:W3CDTF">2024-11-01T13:48:10Z</dcterms:modified>
</cp:coreProperties>
</file>